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"/>
    </mc:Choice>
  </mc:AlternateContent>
  <bookViews>
    <workbookView xWindow="0" yWindow="0" windowWidth="20490" windowHeight="7110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Print_Area" localSheetId="2">公開簿!$A$1:$N$39</definedName>
  </definedNames>
  <calcPr calcId="152511" concurrentManualCount="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E23" i="3"/>
  <c r="H23" i="3" s="1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<sst xmlns="http://schemas.openxmlformats.org/spreadsheetml/2006/main" count="34493" uniqueCount="6507">
  <si>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</si>
  <si>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</si>
  <si>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</si>
  <si>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</si>
  <si>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</si>
  <si>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</si>
  <si>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</si>
  <si>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</si>
  <si>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</si>
  <si>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</si>
  <si>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</si>
  <si>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</si>
  <si>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</si>
  <si>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</si>
  <si>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</si>
  <si>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</si>
  <si>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</si>
  <si>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</si>
  <si>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</si>
  <si>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</si>
  <si>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</si>
  <si>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</si>
  <si>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</si>
  <si>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</si>
  <si>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</si>
  <si>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</si>
  <si>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</si>
  <si>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</si>
  <si>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</si>
  <si>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</si>
  <si>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</si>
  <si>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</si>
  <si>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</si>
  <si>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</si>
  <si>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</si>
  <si>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</si>
  <si>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</si>
  <si>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</si>
  <si>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</si>
  <si>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</si>
  <si>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</si>
  <si>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</si>
  <si>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</si>
  <si>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</si>
  <si>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</si>
  <si>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</si>
  <si>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</si>
  <si>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</si>
  <si>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</si>
  <si>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</si>
  <si>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</si>
  <si>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</si>
  <si>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</si>
  <si>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</si>
  <si>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</si>
  <si>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</si>
  <si>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</si>
  <si>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</si>
  <si>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</si>
  <si>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</si>
  <si>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</si>
  <si>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</si>
  <si>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</si>
  <si>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</si>
  <si>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</si>
  <si>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</si>
  <si>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</si>
  <si>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</si>
  <si>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</si>
  <si>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</si>
  <si>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</si>
  <si>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</si>
  <si>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</si>
  <si>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</si>
  <si>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</si>
  <si>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</si>
  <si>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</si>
  <si>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</si>
  <si>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</si>
  <si>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</si>
  <si>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</si>
  <si>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</si>
  <si>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</si>
  <si>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</si>
  <si>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</si>
  <si>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</si>
  <si>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</si>
  <si>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</si>
  <si>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</si>
  <si>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</si>
  <si>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</si>
  <si>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</si>
  <si>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</si>
  <si>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</si>
  <si>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</si>
  <si>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</si>
  <si>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</si>
  <si>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</si>
  <si>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</si>
  <si>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</si>
  <si>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</si>
  <si>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</si>
  <si>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</si>
  <si>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</si>
  <si>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</si>
  <si>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</si>
  <si>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</si>
  <si>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</si>
  <si>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</si>
  <si>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</si>
  <si>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</si>
  <si>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</si>
  <si>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</si>
  <si>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</si>
  <si>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</si>
  <si>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</si>
  <si>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</si>
  <si>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</si>
  <si>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</si>
  <si>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</si>
  <si>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</si>
  <si>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</si>
  <si>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</si>
  <si>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</si>
  <si>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</si>
  <si>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</si>
  <si>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</si>
  <si>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</si>
  <si>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</si>
  <si>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</si>
  <si>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</si>
  <si>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</si>
  <si>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</si>
  <si>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</si>
  <si>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</si>
  <si>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</si>
  <si>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</si>
  <si>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</si>
  <si>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</si>
  <si>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</si>
  <si>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</si>
  <si>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</si>
  <si>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</si>
  <si>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</si>
  <si>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</si>
  <si>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</si>
  <si>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</si>
  <si>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</si>
  <si>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</si>
  <si>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</si>
  <si>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</si>
  <si>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</si>
  <si>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</si>
  <si>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</si>
  <si>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</si>
  <si>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</si>
  <si>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</si>
  <si>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</si>
  <si>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</si>
  <si>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</si>
  <si>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</si>
  <si>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</si>
  <si>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</si>
  <si>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</si>
  <si>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</si>
  <si>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</si>
  <si>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</si>
  <si>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</si>
  <si>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</si>
  <si>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</si>
  <si>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</si>
  <si>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</si>
  <si>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</si>
  <si>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</si>
  <si>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</si>
  <si>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</si>
  <si>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</si>
  <si>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</si>
  <si>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</si>
  <si>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</si>
  <si>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</si>
  <si>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</si>
  <si>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</si>
  <si>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</si>
  <si>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</si>
  <si>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土地・建物仲介サービス、不動産貸借</t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</si>
  <si>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</si>
  <si>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</si>
  <si>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</si>
  <si>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</si>
  <si>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</si>
  <si>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</si>
  <si>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</si>
  <si>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</si>
  <si>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</si>
  <si>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</si>
  <si>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</si>
  <si>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</si>
  <si>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</si>
  <si>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</si>
  <si>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</si>
  <si>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</si>
  <si>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</si>
  <si>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</si>
  <si>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</si>
  <si>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</si>
  <si>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</si>
  <si>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</si>
  <si>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</si>
  <si>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</si>
  <si>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</si>
  <si>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</si>
  <si>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t>フリガナ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</si>
  <si>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</si>
  <si>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</si>
  <si>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</si>
  <si>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</si>
  <si>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</si>
  <si>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</si>
  <si>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</si>
  <si>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</si>
  <si>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</si>
  <si>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</si>
  <si>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</si>
  <si>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</si>
  <si>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市の区域内にある事務所等②</t>
    <phoneticPr fontId="4"/>
  </si>
  <si>
    <t>事務所等名</t>
    <phoneticPr fontId="4"/>
  </si>
  <si>
    <t>市の区域内にある事務所等③</t>
    <phoneticPr fontId="4"/>
  </si>
  <si>
    <t>市の区域内にある事務所等④</t>
    <phoneticPr fontId="4"/>
  </si>
  <si>
    <t>事務所等名</t>
    <phoneticPr fontId="4"/>
  </si>
  <si>
    <t>所在地</t>
    <phoneticPr fontId="4"/>
  </si>
  <si>
    <t>市の区域内にある事務所等⑤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</si>
  <si>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</si>
  <si>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</si>
  <si>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</si>
  <si>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</si>
  <si>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</si>
  <si>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</si>
  <si>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</si>
  <si>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</si>
  <si>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</si>
  <si>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</si>
  <si>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</si>
  <si>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</si>
  <si>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</si>
  <si>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</si>
  <si>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</si>
  <si>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</si>
  <si>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</si>
  <si>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</si>
  <si>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</si>
  <si>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</si>
  <si>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</si>
  <si>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</si>
  <si>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</si>
  <si>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</si>
  <si>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</si>
  <si>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</si>
  <si>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</si>
  <si>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</si>
  <si>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</si>
  <si>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</si>
  <si>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</si>
  <si>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</si>
  <si>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</si>
  <si>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</si>
  <si>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</si>
  <si>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</si>
  <si>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</si>
  <si>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</si>
  <si>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</si>
  <si>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</si>
  <si>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H0000</t>
  </si>
  <si>
    <t>H0001</t>
  </si>
  <si>
    <t>更新</t>
  </si>
  <si>
    <t>新規　平成28年10月24日
更新　令和元年10月25日
更新　令和4年10月25日</t>
  </si>
  <si>
    <t>ｱｶﾂｷｼｮｳｹﾝｶﾌﾞｼｶﾞｲｼｬ</t>
  </si>
  <si>
    <t>あかつき証券株式会社</t>
  </si>
  <si>
    <t>ｸﾄﾞｳ ﾋﾃﾞﾄ</t>
  </si>
  <si>
    <t>工藤　英人</t>
  </si>
  <si>
    <t>9010001042585</t>
  </si>
  <si>
    <t/>
  </si>
  <si>
    <t>03-5641-7800（本社・代表）</t>
  </si>
  <si>
    <t>103-0024</t>
  </si>
  <si>
    <t>東京都中央区日本橋小舟町8番1号</t>
  </si>
  <si>
    <t>H0002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</si>
  <si>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</si>
  <si>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</si>
  <si>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</si>
  <si>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</si>
  <si>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</si>
  <si>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</si>
  <si>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</si>
  <si>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</si>
  <si>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</si>
  <si>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</t>
  </si>
  <si>
    <t>ｶﾌﾞｼｷｶﾞｲｼｬｻﾆｯｸｽ</t>
  </si>
  <si>
    <t>株式会社サニックス</t>
  </si>
  <si>
    <t>ﾑﾈﾏｻ ﾋﾛｼ</t>
  </si>
  <si>
    <t>宗政　寛</t>
  </si>
  <si>
    <t>6290001001327</t>
  </si>
  <si>
    <t>092-436-8870</t>
  </si>
  <si>
    <t>812-0013</t>
  </si>
  <si>
    <t>福岡県福岡市博多区博多駅東2-1-23</t>
  </si>
  <si>
    <t>H0004</t>
  </si>
  <si>
    <t>変更</t>
  </si>
  <si>
    <t>新規　平成28年10月28日
更新　令和元年10月29日
更新　令和4年10月29日
変更　令和6年4月1日</t>
  </si>
  <si>
    <t>ｶﾌﾞｼｷｶﾞｲｼｬｵﾝﾃｯｸｽ</t>
  </si>
  <si>
    <t>株式会社オンテックス</t>
  </si>
  <si>
    <t>ｵｻﾞｻ ﾘｭｳﾀﾛｳ</t>
  </si>
  <si>
    <t>小笹　竜太朗</t>
  </si>
  <si>
    <t>3120001032309</t>
  </si>
  <si>
    <t>06-6632-4116</t>
  </si>
  <si>
    <t>556-0017</t>
  </si>
  <si>
    <t>大阪府大阪市浪速区湊町2-2-45</t>
  </si>
  <si>
    <t>H0005</t>
  </si>
  <si>
    <t>消除</t>
  </si>
  <si>
    <t>新規　平成28年10月28日
消除　令和元年10月29日（期間の経過）</t>
  </si>
  <si>
    <t>H0006</t>
  </si>
  <si>
    <t>新規　平成28年10月28日
更新　令和元年10月29日
更新　令和4年10月29日</t>
  </si>
  <si>
    <t>ｶﾌﾞｼｷｶﾞｲｼｬ ｸﾞｯﾄﾞﾄﾚｰﾄﾞｼﾞｬﾊﾟﾝ</t>
  </si>
  <si>
    <t>株式会社Good　Trade　Japan</t>
  </si>
  <si>
    <t>ﾖｺﾔﾏ　ﾀｶﾋﾛ</t>
  </si>
  <si>
    <t>横山　貴大</t>
  </si>
  <si>
    <t>8140001089978</t>
  </si>
  <si>
    <t>廃品回収サービス、買い取りサービス</t>
  </si>
  <si>
    <t>078-242-5860</t>
  </si>
  <si>
    <t>651-0084</t>
  </si>
  <si>
    <t>兵庫県神戸市中央区磯辺通3丁目2-17 3F</t>
  </si>
  <si>
    <t>H0007</t>
  </si>
  <si>
    <t>新規　平成28年10月28日
更新　令和元年10月29日
更新　令和４年10月29日</t>
  </si>
  <si>
    <t>ｹｲｼﾞﾔｸﾙﾄﾊﾝﾊﾞｲｶﾌﾞｼｷｶﾞｲｼｬ</t>
  </si>
  <si>
    <t>京滋ヤクルト販売株式会社</t>
  </si>
  <si>
    <t>ﾅｶﾑﾗ　ﾌﾐｵ</t>
  </si>
  <si>
    <t>中村　文雄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</si>
  <si>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</si>
  <si>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</si>
  <si>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</si>
  <si>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</si>
  <si>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</si>
  <si>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</si>
  <si>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</si>
  <si>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</si>
  <si>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</si>
  <si>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</si>
  <si>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</si>
  <si>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</si>
  <si>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3160005008904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</si>
  <si>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</si>
  <si>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</si>
  <si>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</si>
  <si>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</si>
  <si>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</si>
  <si>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</si>
  <si>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</si>
  <si>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</si>
  <si>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</si>
  <si>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</si>
  <si>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</si>
  <si>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</si>
  <si>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</si>
  <si>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</si>
  <si>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</si>
  <si>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</si>
  <si>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</si>
  <si>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</si>
  <si>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</si>
  <si>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</si>
  <si>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</si>
  <si>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</si>
  <si>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</t>
  </si>
  <si>
    <t>ｼｶﾞﾁｭｳｵｳｼﾝﾖｳｷﾝｺ</t>
  </si>
  <si>
    <t>滋賀中央信用金庫</t>
  </si>
  <si>
    <t>ﾇﾏｵ ﾏﾓﾙ</t>
  </si>
  <si>
    <t>沼尾　護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</si>
  <si>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</si>
  <si>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</si>
  <si>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</si>
  <si>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</si>
  <si>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</si>
  <si>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</si>
  <si>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</si>
  <si>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</si>
  <si>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</si>
  <si>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</si>
  <si>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</si>
  <si>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</si>
  <si>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令和4年11月21日</t>
  </si>
  <si>
    <t>ｶﾌﾞｼｷｶﾞｲｼｬﾙｰﾆｰｺｰﾎﾟﾚｰｼｮﾝ</t>
  </si>
  <si>
    <t>株式会社ルーニーコーポレーション</t>
  </si>
  <si>
    <t>ｵｶﾀﾞ ﾖｼﾕｷ</t>
  </si>
  <si>
    <t>岡田　義幸</t>
  </si>
  <si>
    <t>9120001144916</t>
  </si>
  <si>
    <t>06-6307-5636</t>
  </si>
  <si>
    <t>532-0011</t>
  </si>
  <si>
    <t>大阪市淀川区西中島6-7-9</t>
  </si>
  <si>
    <t>H0013</t>
  </si>
  <si>
    <t>新規　平成28年11月11日
更新　令和元年11月12日
消除　令和4年11月12日　（期間の経過）</t>
  </si>
  <si>
    <t>H0014</t>
  </si>
  <si>
    <t>新規　平成28年11月11日
更新　令和元年11月12日
更新　令和4年11月12日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</si>
  <si>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</si>
  <si>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</si>
  <si>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</si>
  <si>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</si>
  <si>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</si>
  <si>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</si>
  <si>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</si>
  <si>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</si>
  <si>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H0015</t>
  </si>
  <si>
    <t>新規　平成28年11月11日
消除　令和元年11月12日（期間の経過）</t>
  </si>
  <si>
    <t>H0016</t>
  </si>
  <si>
    <t>新規　平成28年11月30日
更新　令和元年12月1日
更新　令和4年12月1日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</si>
  <si>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</si>
  <si>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</si>
  <si>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</si>
  <si>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</si>
  <si>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3011201013869</t>
  </si>
  <si>
    <t>03-4580-9543</t>
  </si>
  <si>
    <t>164-8721</t>
  </si>
  <si>
    <t>東京都中野区本町1-32-2ﾊｰﾓﾆｰﾀﾜｰ4階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</si>
  <si>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</si>
  <si>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</si>
  <si>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</si>
  <si>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</si>
  <si>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</si>
  <si>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3180001091282</t>
  </si>
  <si>
    <t>052-353-6288</t>
  </si>
  <si>
    <t>454-0869</t>
  </si>
  <si>
    <t>愛知県名古屋市中川区荒子1丁目175番地河清ビル3Ｆ</t>
  </si>
  <si>
    <t>H0018</t>
  </si>
  <si>
    <t>ｶﾌﾞｼｷｶﾞｲｼｬｺｺｳ ﾀﾞｽｷﾝｺｺｳ</t>
  </si>
  <si>
    <t>株式会社湖光　ダスキン湖光　</t>
  </si>
  <si>
    <t>ﾖｺﾔﾏ ﾀｸﾔ</t>
  </si>
  <si>
    <t>横山　卓也</t>
  </si>
  <si>
    <t>9160001012953</t>
  </si>
  <si>
    <t>浄水器等</t>
  </si>
  <si>
    <t>077-565-2991(お客様受付センター）</t>
  </si>
  <si>
    <t>525-0071</t>
  </si>
  <si>
    <t>滋賀県草津市南笠東3丁目16-5湖光ﾋﾞﾙ2階</t>
  </si>
  <si>
    <t>H0019</t>
  </si>
  <si>
    <t>新規　平成28年11月30日
消除　令和元年12月1日（期間の経過）</t>
  </si>
  <si>
    <t>H0020</t>
  </si>
  <si>
    <t>新規　平成28年11月30日
更新　令和元年12月1日
更新　令和４年12月1日</t>
  </si>
  <si>
    <t>ｶﾌﾞｼｷｶﾞｲｼｬﾀｲﾑｲｽﾞﾗｲﾌ</t>
  </si>
  <si>
    <t>株式会社Time　is　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</si>
  <si>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</si>
  <si>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</si>
  <si>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</si>
  <si>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</si>
  <si>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</si>
  <si>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</si>
  <si>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</t>
  </si>
  <si>
    <t>ｶﾌﾞｼｷｶﾞｲｼｬｴﾘﾅ</t>
  </si>
  <si>
    <t>株式会社エリナ</t>
  </si>
  <si>
    <t>ｼﾌﾞﾔ ﾄｼﾀｶ</t>
  </si>
  <si>
    <t>渋谷　敏孝</t>
  </si>
  <si>
    <t>7010401054975</t>
  </si>
  <si>
    <t>03-6252-3030</t>
  </si>
  <si>
    <t>105-0021</t>
  </si>
  <si>
    <t>東京都港区東新橋1-9-2汐留住友ﾋﾞﾙ18F</t>
  </si>
  <si>
    <t>H0022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</si>
  <si>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</si>
  <si>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</si>
  <si>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</si>
  <si>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</si>
  <si>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</si>
  <si>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</si>
  <si>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</si>
  <si>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</si>
  <si>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</si>
  <si>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</si>
  <si>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</si>
  <si>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</si>
  <si>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</si>
  <si>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</si>
  <si>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</si>
  <si>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</si>
  <si>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</si>
  <si>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</si>
  <si>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</si>
  <si>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</si>
  <si>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ﾏﾂｼﾏ ｶｽﾞｱｷ</t>
  </si>
  <si>
    <t>松島　一晃</t>
  </si>
  <si>
    <t>9160001001568</t>
  </si>
  <si>
    <t>077-537-1950</t>
  </si>
  <si>
    <t>520-0846</t>
  </si>
  <si>
    <t>滋賀県大津市富士見台1-10</t>
  </si>
  <si>
    <t>H0025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</si>
  <si>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</si>
  <si>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</si>
  <si>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</si>
  <si>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</si>
  <si>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</si>
  <si>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</si>
  <si>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</si>
  <si>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</si>
  <si>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東京都新宿区新宿1-33-15</t>
  </si>
  <si>
    <t>H0027</t>
  </si>
  <si>
    <t>新規　平成28年11月30日
更新　令和元年12月1日
削除　令和4年12月13日（期間の経過）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</si>
  <si>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</si>
  <si>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</si>
  <si>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</si>
  <si>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</si>
  <si>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</si>
  <si>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</si>
  <si>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03-5805-7551</t>
  </si>
  <si>
    <t>113-0033</t>
  </si>
  <si>
    <t>東京都文京区本郷3-2-7お茶の水ｻﾆｰﾋﾞﾙ8F</t>
  </si>
  <si>
    <t>H0029</t>
  </si>
  <si>
    <t>新規　平成28年12月9日
更新　令和元年12月10日
削除　令和4年12月13日（期間の経過）</t>
  </si>
  <si>
    <t>H0030</t>
  </si>
  <si>
    <t>新規　平成28年12月9日
消除　平成29年5月26日（廃業）</t>
  </si>
  <si>
    <t>H0031</t>
  </si>
  <si>
    <t>H0032</t>
  </si>
  <si>
    <t>新規　平成28年12月9日
更新　令和元年12月10日
更新　令和4年12月10日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</si>
  <si>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</si>
  <si>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</si>
  <si>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</si>
  <si>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</si>
  <si>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</si>
  <si>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</si>
  <si>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</si>
  <si>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</si>
  <si>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</si>
  <si>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新規　平成28年12月9日
更新　令和元年12月10日
更新　令和４年12月10日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</si>
  <si>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</si>
  <si>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</si>
  <si>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</si>
  <si>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</si>
  <si>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</si>
  <si>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</si>
  <si>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</si>
  <si>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滋賀県野洲市富波甲998番地の1</t>
  </si>
  <si>
    <t>H0034</t>
  </si>
  <si>
    <t>新規　平成28年12月9日
消除　令和元年10月18日（廃業）</t>
  </si>
  <si>
    <t>H0035</t>
  </si>
  <si>
    <t>ﾕｳｹﾞﾝｶﾞｲｼｬｱｲｽﾋﾞｨ</t>
  </si>
  <si>
    <t>有限会社アイスビィ</t>
  </si>
  <si>
    <t>ｳｴﾓﾘ ﾋﾛﾏｻ</t>
  </si>
  <si>
    <t>植森　宏昌</t>
  </si>
  <si>
    <t>7120002056658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</si>
  <si>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</si>
  <si>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</si>
  <si>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</si>
  <si>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</si>
  <si>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</si>
  <si>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</si>
  <si>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</si>
  <si>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</si>
  <si>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6160001014036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</si>
  <si>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</si>
  <si>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</si>
  <si>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</si>
  <si>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</si>
  <si>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</si>
  <si>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</si>
  <si>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</si>
  <si>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</si>
  <si>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</si>
  <si>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</si>
  <si>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</si>
  <si>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</si>
  <si>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</si>
  <si>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H0038</t>
  </si>
  <si>
    <t>ﾀﾅｶﾔ</t>
  </si>
  <si>
    <t>田中屋</t>
  </si>
  <si>
    <t>ﾀﾅｶ ﾏｻﾋﾛ</t>
  </si>
  <si>
    <t>田中　正博</t>
  </si>
  <si>
    <t>077-587-0267</t>
  </si>
  <si>
    <t>520-2304</t>
  </si>
  <si>
    <t>滋賀県野洲市永原515番地2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</si>
  <si>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</si>
  <si>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</si>
  <si>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</si>
  <si>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</si>
  <si>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</si>
  <si>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5160001011422</t>
  </si>
  <si>
    <t>0748-32-6767</t>
  </si>
  <si>
    <t>滋賀県近江八幡市桜宮町290</t>
  </si>
  <si>
    <t>H0040</t>
  </si>
  <si>
    <t>新規　平成28年12月22日
更新　令和元年12月23日
削除　令和5年1月12日（期間の経過）</t>
  </si>
  <si>
    <t>H0041</t>
  </si>
  <si>
    <t>新規　平成28年12月22日
変更　平成31年4月12日
更新　令和元年12月23日
更新　令和４年12月23日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</si>
  <si>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</si>
  <si>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</si>
  <si>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</si>
  <si>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</si>
  <si>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</si>
  <si>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077-598-6610</t>
  </si>
  <si>
    <t>525-0050</t>
  </si>
  <si>
    <t>滋賀県草津市南草津2丁目1-7ﾗｸｰﾝﾋﾞﾙ1F</t>
  </si>
  <si>
    <t>H0042</t>
  </si>
  <si>
    <t>新規　平成28年12月22日
更新　令和元年12月23日
変更　令和4年7月26日
更新　令和4年12月23日</t>
  </si>
  <si>
    <t>ｺﾄｳｼﾝﾖｳｷﾝｺ</t>
  </si>
  <si>
    <t>湖東信用金庫</t>
  </si>
  <si>
    <t>ﾔｼﾞﾏ　ﾕｷﾀｶ</t>
  </si>
  <si>
    <t>矢島　之貴</t>
  </si>
  <si>
    <t>8160005006473</t>
  </si>
  <si>
    <t>0120-160-455</t>
  </si>
  <si>
    <t>527-8687</t>
  </si>
  <si>
    <t>滋賀県東近江市青葉町1番1号</t>
  </si>
  <si>
    <t>H0043</t>
  </si>
  <si>
    <t>新規　平成28年12月22日
変更　平成29年6月28日
更新　令和元年12月23日
変更　令和3年8月19日
消除　令和4年7月19日</t>
  </si>
  <si>
    <t>H0044</t>
  </si>
  <si>
    <t>新規　平成28年12月22日
更新　令和元年12月23日
更新　令和4年12月23日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</si>
  <si>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</si>
  <si>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</si>
  <si>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</si>
  <si>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</si>
  <si>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</si>
  <si>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</si>
  <si>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520-0802</t>
  </si>
  <si>
    <t>滋賀県大津市馬場二丁目7番7号</t>
  </si>
  <si>
    <t>H0045</t>
  </si>
  <si>
    <t>新規　平成28年12月22日
更新　令和元年12月23日
更新　令和４年12月23日</t>
  </si>
  <si>
    <t>ｱﾔﾊﾁﾝﾀｲｻｰﾋﾞｽｶﾌﾞｼｷｶﾞｲｼｬ</t>
  </si>
  <si>
    <t>アヤハ賃貸サービス株式会社</t>
  </si>
  <si>
    <t>1160001012630</t>
  </si>
  <si>
    <t>077-563-6669</t>
  </si>
  <si>
    <t>525-0027</t>
  </si>
  <si>
    <t>草津市野村7丁目16-19</t>
  </si>
  <si>
    <t>H0046</t>
  </si>
  <si>
    <t>新規　平成28年12月28日
更新　令和元年12月29日
更新　令和4年12月29日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</si>
  <si>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</si>
  <si>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</si>
  <si>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</si>
  <si>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</si>
  <si>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</si>
  <si>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</si>
  <si>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</si>
  <si>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</si>
  <si>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プロモーションセンター</t>
  </si>
  <si>
    <t>077-586-3866</t>
  </si>
  <si>
    <t>野洲市野洲1642</t>
  </si>
  <si>
    <t>部品センター</t>
  </si>
  <si>
    <t>077-588-3388</t>
  </si>
  <si>
    <t>物流センター</t>
  </si>
  <si>
    <t>077-588-2120</t>
  </si>
  <si>
    <t>野洲市野洲1628</t>
  </si>
  <si>
    <t>メンテナンスサポートセンター</t>
  </si>
  <si>
    <t>077-586-2288</t>
  </si>
  <si>
    <t>野洲市野洲1640</t>
  </si>
  <si>
    <t>Ｕ－ＣＡＲ　ハッピー野洲</t>
  </si>
  <si>
    <t>077-588-0828</t>
  </si>
  <si>
    <t>野洲市妙光寺157</t>
  </si>
  <si>
    <t>H0047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</si>
  <si>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</si>
  <si>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</si>
  <si>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</si>
  <si>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</si>
  <si>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</si>
  <si>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</si>
  <si>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</si>
  <si>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</si>
  <si>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H0048</t>
  </si>
  <si>
    <t>新規　平成28年12月28日
更新　令和元年12月29日
削除　令和5年1月12日（期間の経過）</t>
  </si>
  <si>
    <t>H0049</t>
  </si>
  <si>
    <t>新規　平成29年1月13日
更新　令和2年1月14日
更新　令和5年1月14日</t>
  </si>
  <si>
    <t>ｶﾌﾞｼｷｶﾞｲｼｬｹｲｼﾞﾏﾂﾀﾞ</t>
  </si>
  <si>
    <t>株式会社京滋マツダ</t>
  </si>
  <si>
    <t>ﾂﾀﾞ ﾏｻｷ</t>
  </si>
  <si>
    <t>津田　正樹</t>
  </si>
  <si>
    <t>2130001024529</t>
  </si>
  <si>
    <t>075-314-3751</t>
  </si>
  <si>
    <t>601-8307</t>
  </si>
  <si>
    <t>京都市南区吉祥院向田西町1</t>
  </si>
  <si>
    <t>H0050</t>
  </si>
  <si>
    <t>ｶﾌﾞｼｷｶﾞｲｼｬｾﾚﾏ</t>
  </si>
  <si>
    <t>株式会社セレマ</t>
  </si>
  <si>
    <t>ｻｲﾄｳ ﾋﾃﾞｲﾁ</t>
  </si>
  <si>
    <t>齋藤　秀市</t>
  </si>
  <si>
    <t>2130001021294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</si>
  <si>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</si>
  <si>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</si>
  <si>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</si>
  <si>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</si>
  <si>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</si>
  <si>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</si>
  <si>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ﾀｹﾅｶﾞ ﾐｷ</t>
  </si>
  <si>
    <t>竹永　美紀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</si>
  <si>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</si>
  <si>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</si>
  <si>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</si>
  <si>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</si>
  <si>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</si>
  <si>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</si>
  <si>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</si>
  <si>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</si>
  <si>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</si>
  <si>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</si>
  <si>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4160001005144</t>
  </si>
  <si>
    <t>077-584-5821</t>
  </si>
  <si>
    <t>525-0066</t>
  </si>
  <si>
    <t>滋賀県草津市矢橋92-1</t>
  </si>
  <si>
    <t>H0053</t>
  </si>
  <si>
    <t>ﾘｿﾞｰﾄﾄﾗｽﾄ ｶﾌﾞｼｷｶﾞｲｼｬ</t>
  </si>
  <si>
    <t>リゾートトラスト株式会社</t>
  </si>
  <si>
    <t>ﾌｼﾐ ｱﾘﾖｼ</t>
  </si>
  <si>
    <t>伏見　有貴</t>
  </si>
  <si>
    <t>5180001041871</t>
  </si>
  <si>
    <t>052-933-6000</t>
  </si>
  <si>
    <t>460-8490</t>
  </si>
  <si>
    <t>愛知県名古屋市中区東桜二丁目18番31号</t>
  </si>
  <si>
    <t>H0054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</si>
  <si>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</si>
  <si>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</si>
  <si>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</si>
  <si>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</si>
  <si>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</si>
  <si>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</si>
  <si>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</si>
  <si>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</si>
  <si>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</si>
  <si>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</si>
  <si>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</si>
  <si>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</si>
  <si>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</si>
  <si>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4160001015770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</si>
  <si>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</si>
  <si>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</si>
  <si>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</si>
  <si>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</si>
  <si>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</si>
  <si>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</si>
  <si>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</si>
  <si>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</si>
  <si>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</si>
  <si>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</si>
  <si>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</si>
  <si>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</si>
  <si>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</si>
  <si>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</si>
  <si>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</si>
  <si>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</si>
  <si>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</si>
  <si>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H0056</t>
  </si>
  <si>
    <t>新規　平成29年1月20日
更新　令和2年1月21日
消除　令和5年1月22日　（期間の経過）</t>
  </si>
  <si>
    <t>H0057</t>
  </si>
  <si>
    <t>ﾀｲｾｲｶﾌﾞｼｷｶﾞｲｼｬ</t>
  </si>
  <si>
    <t>タイセイ株式会社</t>
  </si>
  <si>
    <t>ﾐﾐﾂｶ ﾋﾄﾐ</t>
  </si>
  <si>
    <t>耳塚　仁美</t>
  </si>
  <si>
    <t>5290001008579</t>
  </si>
  <si>
    <t>092-524-1888</t>
  </si>
  <si>
    <t>810-0005</t>
  </si>
  <si>
    <t>福岡県福岡市中央区清川2-9-2</t>
  </si>
  <si>
    <t>H0058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</si>
  <si>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</si>
  <si>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</si>
  <si>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</si>
  <si>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</si>
  <si>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</si>
  <si>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</si>
  <si>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</si>
  <si>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</si>
  <si>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</si>
  <si>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</si>
  <si>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</si>
  <si>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</si>
  <si>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</si>
  <si>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</si>
  <si>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</si>
  <si>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</si>
  <si>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</si>
  <si>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</si>
  <si>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</si>
  <si>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H0061</t>
  </si>
  <si>
    <t>H0062</t>
  </si>
  <si>
    <t>新規　平成29年1月20日
更新　令和2年1月21日
更新　令和5年１月21日
変更　令和6年4月1日</t>
  </si>
  <si>
    <t>ｶﾌﾞｼｲｷｶﾞｲｼｬｸｻﾈﾝ</t>
  </si>
  <si>
    <t>株式会社クサネン</t>
  </si>
  <si>
    <t>ﾊﾅﾀﾞ ﾀﾀﾞｼ</t>
  </si>
  <si>
    <t>花田　正</t>
  </si>
  <si>
    <t>2160001012794</t>
  </si>
  <si>
    <t>077-562-0501</t>
  </si>
  <si>
    <t>525-0041</t>
  </si>
  <si>
    <t>滋賀県草津市青地町138番地</t>
  </si>
  <si>
    <t>H0063</t>
  </si>
  <si>
    <t>新規　平成29年1月20日
消除　令和2年1月21日（期間の経過）</t>
  </si>
  <si>
    <t>H0064</t>
  </si>
  <si>
    <t>新規　平成29年1月27日
更新　令和2年1月28日
更新　令和5年1月28日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</si>
  <si>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</si>
  <si>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</si>
  <si>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</si>
  <si>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</si>
  <si>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</si>
  <si>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</si>
  <si>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</si>
  <si>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</si>
  <si>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</si>
  <si>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ﾉﾏｶﾞｽｻｰﾋﾞｽｶﾌﾞｼｷｶﾞｲｼｬ</t>
  </si>
  <si>
    <t>野間ガスサービス株式会社</t>
  </si>
  <si>
    <t>ﾉﾏ ﾋﾃﾞｼﾞ</t>
  </si>
  <si>
    <t>野間　英治</t>
  </si>
  <si>
    <t>1130001001611</t>
  </si>
  <si>
    <t>075-954-7715　(0120-47-0046)</t>
  </si>
  <si>
    <t>617-0835</t>
  </si>
  <si>
    <t>京都府長岡京市城の里11-2</t>
  </si>
  <si>
    <t>H0066</t>
  </si>
  <si>
    <t>新規　平成29年1月27日
変更　平成29年5月31日
更新　令和2年1月28日
消除　令和5年1月28日　（期間の経過）</t>
  </si>
  <si>
    <t>H0067</t>
  </si>
  <si>
    <t>ｵｵｻｶｶﾞｽｶﾌﾞｼｷｶﾞｲｼｬ</t>
  </si>
  <si>
    <t>大阪ガス株式会社</t>
  </si>
  <si>
    <t>ﾌｼﾞﾜﾗ ﾏｻﾀｶ</t>
  </si>
  <si>
    <t>藤原　正隆</t>
  </si>
  <si>
    <t>3120001077601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</si>
  <si>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</si>
  <si>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</si>
  <si>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</si>
  <si>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</si>
  <si>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</si>
  <si>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</si>
  <si>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</si>
  <si>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</si>
  <si>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</si>
  <si>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</si>
  <si>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</si>
  <si>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</si>
  <si>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</si>
  <si>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</si>
  <si>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</si>
  <si>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</si>
  <si>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</si>
  <si>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</si>
  <si>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</si>
  <si>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</si>
  <si>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</si>
  <si>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滋賀県高島市今津町今津1970-1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</si>
  <si>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</si>
  <si>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</si>
  <si>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</si>
  <si>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</si>
  <si>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</si>
  <si>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</si>
  <si>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</si>
  <si>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</si>
  <si>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</si>
  <si>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</si>
  <si>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</si>
  <si>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</si>
  <si>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</si>
  <si>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H0071</t>
  </si>
  <si>
    <t>ｹｲｼﾞｶﾞｽﾃｯｸｶﾌﾞｼｷｶﾞｲｼｬ</t>
  </si>
  <si>
    <t>京滋ガステック株式会社</t>
  </si>
  <si>
    <t>ﾄﾐﾀ ﾐﾂﾕｷ</t>
  </si>
  <si>
    <t>富田　充之</t>
  </si>
  <si>
    <t>6160001013343</t>
  </si>
  <si>
    <t>077-553-9471</t>
  </si>
  <si>
    <t>滋賀県栗東市大橋四丁目6番16号</t>
  </si>
  <si>
    <t>H0072</t>
  </si>
  <si>
    <t>新規　平成29年2月10日
更新　令和2年2月11日
更新　令和5年2月11日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</si>
  <si>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</si>
  <si>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</si>
  <si>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</si>
  <si>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</si>
  <si>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</si>
  <si>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</si>
  <si>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</si>
  <si>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</si>
  <si>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</si>
  <si>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</si>
  <si>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</si>
  <si>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</si>
  <si>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</si>
  <si>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</si>
  <si>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</si>
  <si>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</si>
  <si>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</si>
  <si>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</si>
  <si>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</si>
  <si>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</si>
  <si>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</si>
  <si>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</si>
  <si>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</si>
  <si>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</si>
  <si>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ｴﾌｴﾑｼﾞｰｱﾝﾄﾞﾐｯｼｮﾝｶﾌﾞｼｷｶﾞｲｼｬ</t>
  </si>
  <si>
    <t>エフエムジー＆ミッション株式会社</t>
  </si>
  <si>
    <t>イ　ヒョンソク</t>
  </si>
  <si>
    <t>李　炯錫</t>
  </si>
  <si>
    <t>6011101002779</t>
  </si>
  <si>
    <t>045-305-6300</t>
  </si>
  <si>
    <t>220-0012</t>
  </si>
  <si>
    <t>神奈川県横浜市西区みなとみらい3-6-4
みなとみらいﾋﾞｼﾞﾈｽｽｸｴｱ14階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</si>
  <si>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</si>
  <si>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</si>
  <si>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</si>
  <si>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</si>
  <si>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</si>
  <si>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</si>
  <si>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</si>
  <si>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525-0032</t>
  </si>
  <si>
    <t>滋賀県草津市大路二丁目5-17</t>
  </si>
  <si>
    <t>H0076</t>
  </si>
  <si>
    <t>新規　平成29年2月10日
変更　令和元年8月20日
更新　令和2年2月11日
更新　令和5年2月11日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</si>
  <si>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</si>
  <si>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</si>
  <si>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</si>
  <si>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</si>
  <si>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</si>
  <si>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</si>
  <si>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</si>
  <si>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</si>
  <si>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</si>
  <si>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</si>
  <si>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</si>
  <si>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</si>
  <si>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</si>
  <si>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</si>
  <si>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</si>
  <si>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</si>
  <si>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</si>
  <si>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</si>
  <si>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</si>
  <si>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</t>
  </si>
  <si>
    <t>ｶﾌﾞｼｷｶﾞｲｼｬﾅﾁｭﾗﾘｰﾌﾟﾗｽ</t>
  </si>
  <si>
    <t>株式会社ナチュラリープラス</t>
  </si>
  <si>
    <t>ﾅｺﾞｼ ﾀｶｱｷ</t>
  </si>
  <si>
    <t>名越　隆昭</t>
  </si>
  <si>
    <t>4010401043881</t>
  </si>
  <si>
    <t>03-6230-3311</t>
  </si>
  <si>
    <t>106-6035</t>
  </si>
  <si>
    <t>東京都港区六本木1-6-1泉ｶﾞｰﾃﾞﾝﾀﾜｰ35F</t>
  </si>
  <si>
    <t>H0079</t>
  </si>
  <si>
    <t>ｶﾌﾞｼｷｶﾞｲｼｬﾊｲﾒﾃﾞｨｯｸ</t>
  </si>
  <si>
    <t>株式会社ハイメディック</t>
  </si>
  <si>
    <t>3011001041013</t>
  </si>
  <si>
    <t>03-6731-0706</t>
  </si>
  <si>
    <t>151-0053</t>
  </si>
  <si>
    <t>東京都渋谷区代々木四丁目36番19号</t>
  </si>
  <si>
    <t>H0080</t>
  </si>
  <si>
    <t>新規　平成29年2月24日
更新　令和2年2月25日
消除　令和3年3月31日（新設合併による）⇒H0727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</si>
  <si>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</si>
  <si>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</si>
  <si>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</si>
  <si>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</si>
  <si>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</si>
  <si>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5160002012980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</si>
  <si>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</si>
  <si>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</si>
  <si>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</si>
  <si>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</si>
  <si>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</si>
  <si>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ｶﾐｲﾁ ﾀﾂﾔ</t>
  </si>
  <si>
    <t>上市　達矢</t>
  </si>
  <si>
    <t>5011201015590</t>
  </si>
  <si>
    <t>03-5719-7663</t>
  </si>
  <si>
    <t>東京都品川区西五反田1-11-1ｱｲｵｽ五反田駅前4F</t>
  </si>
  <si>
    <t>H0083</t>
  </si>
  <si>
    <t>ｶﾌﾞｼｷｶﾞｲｼｬｻｸﾗｼﾞｭｳｹﾝ</t>
  </si>
  <si>
    <t>株式会社さくら住建</t>
  </si>
  <si>
    <t>ｽﾐﾅｶﾞ ｺｳｲﾁ</t>
  </si>
  <si>
    <t>住永　晃一</t>
  </si>
  <si>
    <t>1120001110421</t>
  </si>
  <si>
    <t>06-6630-6812</t>
  </si>
  <si>
    <t>556-0016</t>
  </si>
  <si>
    <t>大阪府大阪市浪速区元町1-5-7ﾅﾝﾊﾞﾌﾟﾗｻﾞﾋﾞﾙ1009</t>
  </si>
  <si>
    <t>H0084</t>
  </si>
  <si>
    <t>新規　平成29年2月24日
変更　平成29年6月28日
更新　令和2年2月25日
廃業　令和4年8月30日　（令和2年3月31日をもって）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</si>
  <si>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</si>
  <si>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</si>
  <si>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</si>
  <si>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</si>
  <si>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</si>
  <si>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</si>
  <si>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</si>
  <si>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</si>
  <si>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</si>
  <si>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</si>
  <si>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</si>
  <si>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</si>
  <si>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</si>
  <si>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</si>
  <si>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</si>
  <si>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</si>
  <si>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</si>
  <si>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</si>
  <si>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H0087</t>
  </si>
  <si>
    <t>ｶﾌﾞｼｷｶﾞｲｼｬｱｲﾋﾟｰｴｽｺｽﾒﾃｨｯｸｽ</t>
  </si>
  <si>
    <t>株式会社IPSコスメティックス</t>
  </si>
  <si>
    <t>ﾓﾘﾓﾄ ﾋﾛｼ</t>
  </si>
  <si>
    <t>森本　博</t>
  </si>
  <si>
    <t>4013201010556</t>
  </si>
  <si>
    <t>03-5437-2672</t>
  </si>
  <si>
    <t>153-0064</t>
  </si>
  <si>
    <t>東京都目黒区下目黒1-8-1ｱﾙｺﾀﾜｰ12F</t>
  </si>
  <si>
    <t>H0088</t>
  </si>
  <si>
    <t>ｵｵｻｶｶﾞｽｾｷｭﾘﾃｨｻｰﾋﾞｽｶﾌﾞｼｷｶﾞｲｼｬ</t>
  </si>
  <si>
    <t>大阪ガスセキュリティサービス株式会社</t>
  </si>
  <si>
    <t>ﾄｵﾔﾏ ﾏｻｵ</t>
  </si>
  <si>
    <t>遠山　雅夫</t>
  </si>
  <si>
    <t>4120001092789</t>
  </si>
  <si>
    <t>06-6306-2061</t>
  </si>
  <si>
    <t>532-0024</t>
  </si>
  <si>
    <t>大阪市淀川区十三本町3丁目6番35号</t>
  </si>
  <si>
    <t>H0089</t>
  </si>
  <si>
    <t>新規　平成29年2月24日
更新　令和2年2月25日
変更　令和4年8月20日
更新　令和5年2月25日</t>
  </si>
  <si>
    <t>ｶﾌﾞｼｷｶﾞｲｼｬｷｮｳﾌﾟﾛ</t>
  </si>
  <si>
    <t>株式会社キョウプロ</t>
  </si>
  <si>
    <t>ｺﾊﾞﾔｼ ｶｽﾞﾋﾛ</t>
  </si>
  <si>
    <t>小林　一広</t>
  </si>
  <si>
    <t>2130001010388</t>
  </si>
  <si>
    <t>075-681-0599</t>
  </si>
  <si>
    <t>601-8361</t>
  </si>
  <si>
    <t>京都市南区吉祥院石原東之口町4番地</t>
  </si>
  <si>
    <t>H0090</t>
  </si>
  <si>
    <t>新規　平成29年2月24日
変更　平成30年11月6日
更新　令和2年2月25日
更新　令和5年2月25日</t>
  </si>
  <si>
    <t>ｶﾌﾞｼｷｶﾞｲｼｬ ﾜｰﾙﾄﾞ･ﾚｯﾌﾟ･ｻｰﾋﾞｽ</t>
  </si>
  <si>
    <t>株式会社ワールド・レップ・サービス</t>
  </si>
  <si>
    <t>ｷｮ ﾄﾐﾖｼ</t>
  </si>
  <si>
    <t>許　富淑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</si>
  <si>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</si>
  <si>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</si>
  <si>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</si>
  <si>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</si>
  <si>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H0091</t>
  </si>
  <si>
    <t>新規　平成29年3月3日
変更　平成29年5月31日
消除　平成30年6月1日
（株式会社エネアーク関西（H0604）に合併し解散）</t>
  </si>
  <si>
    <t>H0092</t>
  </si>
  <si>
    <t>新規　平成29年3月3日
更新　令和2年3月4日
更新　令和5年3月4日</t>
  </si>
  <si>
    <t>ﾘﾗｲﾌｶﾌﾞｼｷｶﾞｲｼｬ</t>
  </si>
  <si>
    <t>リライフ株式会社</t>
  </si>
  <si>
    <t>ﾘｭｳ ﾋﾃﾞｵ</t>
  </si>
  <si>
    <t>龍　英生</t>
  </si>
  <si>
    <t>7120001096309</t>
  </si>
  <si>
    <t>06-6532-0028</t>
  </si>
  <si>
    <t>550-0013</t>
  </si>
  <si>
    <t>大阪府大阪市西区新町1丁目13番3号四ﾂ橋KFﾋﾞﾙ4階</t>
  </si>
  <si>
    <t>H0093</t>
  </si>
  <si>
    <t>新規　平成29年3月3日
変更　平成30年6月12日
更新　令和2年3月4日
更新　令和5年3月4日</t>
  </si>
  <si>
    <t>ｹｲ･ﾃﾞｨｰ･ﾃﾞｨｰ･ｱｲｶﾌﾞｼｷｶﾞｲｼｬ</t>
  </si>
  <si>
    <t>KDDI株式会社</t>
  </si>
  <si>
    <t>ﾀｶﾊｼ ﾏｺﾄ</t>
  </si>
  <si>
    <t>髙橋　誠</t>
  </si>
  <si>
    <t>9011101031552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</si>
  <si>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</si>
  <si>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</si>
  <si>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</si>
  <si>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H0094</t>
  </si>
  <si>
    <t>新規　平成29年3月17日
消除　令和2年3月18日（期間の経過）</t>
  </si>
  <si>
    <t>H0095</t>
  </si>
  <si>
    <t>新規　平成29年3月17日
更新　令和2年3月18日
更新　令和5年3月18日</t>
  </si>
  <si>
    <t>ｶﾌﾞｼｷｶﾞｲｼｬﾉｰﾍﾞﾙ</t>
  </si>
  <si>
    <t>株式会社ノーベル</t>
  </si>
  <si>
    <t>ﾀﾁｷ ﾕｳｽｹ</t>
  </si>
  <si>
    <t>立木　裕介</t>
  </si>
  <si>
    <t>7200001011358</t>
  </si>
  <si>
    <t>058-388-3456</t>
  </si>
  <si>
    <t>501-6037</t>
  </si>
  <si>
    <t>岐阜県羽島郡笠松町西金池町100番地</t>
  </si>
  <si>
    <t>H0096</t>
  </si>
  <si>
    <t>ｶﾌﾞｼｷｶﾞｲｼｬﾃﾞｽｸｽﾀｲﾙ</t>
  </si>
  <si>
    <t>株式会社デスクスタイル</t>
  </si>
  <si>
    <t>ﾖｼﾀﾞ ﾄﾓﾉﾘ</t>
  </si>
  <si>
    <t>吉田　友則</t>
  </si>
  <si>
    <t>2220001011105</t>
  </si>
  <si>
    <t>06-7657-7792</t>
  </si>
  <si>
    <t>530-0015</t>
  </si>
  <si>
    <t>大阪市北区中崎西四丁目3番32号ﾀｶ大阪梅田ﾋﾞﾙ11F</t>
  </si>
  <si>
    <t>H0097</t>
  </si>
  <si>
    <t>H0098</t>
  </si>
  <si>
    <t>新規　平成29年3月17日
変更　平成30年1月29日
更新　令和2年3月18日
更新　令和5年3月18日　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</si>
  <si>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</si>
  <si>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</si>
  <si>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</si>
  <si>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</si>
  <si>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5010401102100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</si>
  <si>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</si>
  <si>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</si>
  <si>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</si>
  <si>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</si>
  <si>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</si>
  <si>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</si>
  <si>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ｻｲﾄｳ ｶﾂﾋｻ</t>
  </si>
  <si>
    <t>齊藤　勝久</t>
  </si>
  <si>
    <t>3011101054245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</si>
  <si>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</si>
  <si>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</si>
  <si>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</si>
  <si>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</si>
  <si>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</t>
  </si>
  <si>
    <t>ｶﾌﾞｼｷｶﾞｲｼｬｾﾞｯﾄﾃｨｳﾞｨ</t>
  </si>
  <si>
    <t>株式会社ZTV</t>
  </si>
  <si>
    <t>ﾀﾑﾗ ｷﾝﾔ</t>
  </si>
  <si>
    <t>田村　欣也</t>
  </si>
  <si>
    <t>8190001000667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</si>
  <si>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</si>
  <si>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</si>
  <si>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</si>
  <si>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</si>
  <si>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</si>
  <si>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</si>
  <si>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ﾋﾄｼ</t>
  </si>
  <si>
    <t>北村　斉</t>
  </si>
  <si>
    <t>6160002013755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</si>
  <si>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</si>
  <si>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</si>
  <si>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</si>
  <si>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</si>
  <si>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</si>
  <si>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</si>
  <si>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</si>
  <si>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</t>
  </si>
  <si>
    <t>ﾀﾞｲﾄｳｹﾝﾀｸｶﾌﾞｼｷｶﾞｲｼｬ</t>
  </si>
  <si>
    <t>大東建託株式会社</t>
  </si>
  <si>
    <t>ｺﾊﾞﾔｼ ｶﾂﾏ</t>
  </si>
  <si>
    <t>小林　克満</t>
  </si>
  <si>
    <t>4010401016607</t>
  </si>
  <si>
    <t>03-6718-9111     03-6718-9000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</si>
  <si>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</si>
  <si>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</si>
  <si>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</si>
  <si>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</t>
  </si>
  <si>
    <t>ｶﾌﾞｼｷｶﾞｲｼｬｼｬﾙﾚ</t>
  </si>
  <si>
    <t>株式会社シャルレ</t>
  </si>
  <si>
    <t>ﾊﾔｼ ｶﾂﾔ</t>
  </si>
  <si>
    <t>林　勝哉</t>
  </si>
  <si>
    <t>6140001008568</t>
  </si>
  <si>
    <t>078-792-7000</t>
  </si>
  <si>
    <t>654-0192</t>
  </si>
  <si>
    <t>兵庫県神戸市須磨区弥栄台3丁目1番2号</t>
  </si>
  <si>
    <t>H0104</t>
  </si>
  <si>
    <t>新規　平成29年3月31日
更新　令和2年4月1日
更新　令和5年4月１日</t>
  </si>
  <si>
    <t>ｲﾝｳﾞｧｰﾆ ｼﾞｬﾊﾟﾝ ｴﾙｴﾙｼｰ</t>
  </si>
  <si>
    <t>Invani Japan, LLC</t>
  </si>
  <si>
    <t>ｶﾘﾉ ﾓﾄｼｹﾞ</t>
  </si>
  <si>
    <t>狩野　元滋</t>
  </si>
  <si>
    <t>9700150012105</t>
  </si>
  <si>
    <t>03-4586-4511</t>
  </si>
  <si>
    <t>150-0031</t>
  </si>
  <si>
    <t>東京都渋谷区桜丘町9-17 AND FIRST BLDG. 3階</t>
  </si>
  <si>
    <t>H0105</t>
  </si>
  <si>
    <t>新規　平成29年4月14日
変更　令和元年6月13日
更新　令和2年4月15日
更新　令和5年4月15日</t>
  </si>
  <si>
    <t>ﾃｲﾈﾝｶﾌﾞｼｷｶﾞｲｼｬ</t>
  </si>
  <si>
    <t>テイネン株式会社</t>
  </si>
  <si>
    <t>ﾅｶﾑﾗ ﾋﾛﾖｼ</t>
  </si>
  <si>
    <t>中村　博兆</t>
  </si>
  <si>
    <t>7130001032584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</si>
  <si>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</si>
  <si>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</si>
  <si>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</si>
  <si>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</si>
  <si>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</t>
  </si>
  <si>
    <t>ｶﾌﾞｼｷｶﾞｲｼｬｴｲｼﾞｱｸﾘｴｲﾄ</t>
  </si>
  <si>
    <t>株式会社エイジアクリエイト</t>
  </si>
  <si>
    <t>4130001019989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</si>
  <si>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</si>
  <si>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</si>
  <si>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</si>
  <si>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</si>
  <si>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</t>
  </si>
  <si>
    <t>ｶﾌﾞｼｷｶﾞｲｼｬﾅｶﾀ</t>
  </si>
  <si>
    <t>株式会社ナカタ</t>
  </si>
  <si>
    <t>ﾅｶﾀ ｶﾂﾋﾛ</t>
  </si>
  <si>
    <t>仲田　勝洋</t>
  </si>
  <si>
    <t>4120001115467</t>
  </si>
  <si>
    <t>06-6694-6655</t>
  </si>
  <si>
    <t>558-0014</t>
  </si>
  <si>
    <t>大阪市住吉区我孫子5-1-7-6F</t>
  </si>
  <si>
    <t>H0108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</si>
  <si>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</si>
  <si>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</si>
  <si>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</si>
  <si>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</si>
  <si>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</si>
  <si>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</si>
  <si>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</si>
  <si>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H0109</t>
  </si>
  <si>
    <t>新規　平成29年5月9日
消除　令和2年5月10日（期間の経過）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</si>
  <si>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</si>
  <si>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</si>
  <si>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</si>
  <si>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</si>
  <si>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</si>
  <si>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</si>
  <si>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</si>
  <si>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</si>
  <si>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</si>
  <si>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</si>
  <si>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</si>
  <si>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</si>
  <si>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</si>
  <si>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</si>
  <si>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7160001010091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</si>
  <si>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</si>
  <si>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</si>
  <si>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</si>
  <si>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</si>
  <si>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</si>
  <si>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</si>
  <si>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</si>
  <si>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</si>
  <si>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2160001010666</t>
  </si>
  <si>
    <t>0748-34-8990</t>
  </si>
  <si>
    <t>523-0075</t>
  </si>
  <si>
    <t>滋賀県近江八幡市野村町215-2</t>
  </si>
  <si>
    <t>H0113</t>
  </si>
  <si>
    <t>新規　平成29年5月9日
更新　令和2年5月10日
削除　令和5年5月11日　（期間の経過）</t>
  </si>
  <si>
    <t>H0114</t>
  </si>
  <si>
    <t>新規　平成29年5月19日
消除　令和2年3月31日（廃業）</t>
  </si>
  <si>
    <t>H0115</t>
  </si>
  <si>
    <t>新規　平成29年5月17日
更新　令和2年5月18日
削除　令和5年5月19日　（期間の経過）</t>
  </si>
  <si>
    <t>H0116</t>
  </si>
  <si>
    <t>新規　平成29年5月17日
更新　令和2年5月18日
更新　令和5年5月18日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</si>
  <si>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</si>
  <si>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</si>
  <si>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</si>
  <si>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</si>
  <si>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9290001024077</t>
  </si>
  <si>
    <t>092-413-2460</t>
  </si>
  <si>
    <t>812-0004</t>
  </si>
  <si>
    <t>福岡県福岡市博多区榎田2-3-23FMT榎田ﾋﾞﾙ</t>
  </si>
  <si>
    <t>H0117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</si>
  <si>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</si>
  <si>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</si>
  <si>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</si>
  <si>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</si>
  <si>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</si>
  <si>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8210001008344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</si>
  <si>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</si>
  <si>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</si>
  <si>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</si>
  <si>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</si>
  <si>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</si>
  <si>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</si>
  <si>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</si>
  <si>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</si>
  <si>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</si>
  <si>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</si>
  <si>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</si>
  <si>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H0120</t>
  </si>
  <si>
    <t>新規　平成29年5月17日
消除　令和２年5月18日（期間の経過）</t>
  </si>
  <si>
    <t>H0121</t>
  </si>
  <si>
    <t>ｶﾌﾞｼｷｶﾞｲｼｬｺｳﾖｳｼｬ</t>
  </si>
  <si>
    <t>株式会社高陽社</t>
  </si>
  <si>
    <t>ﾀｶﾉ ﾔｽｷ</t>
  </si>
  <si>
    <t>高野泰樹</t>
  </si>
  <si>
    <t>7200001011696</t>
  </si>
  <si>
    <t>058-398-5040</t>
  </si>
  <si>
    <t>501-6304</t>
  </si>
  <si>
    <t>岐阜県羽島市舟橋町出須賀3-38</t>
  </si>
  <si>
    <t>H0122</t>
  </si>
  <si>
    <t>H0123</t>
  </si>
  <si>
    <t>新規　平成29年5月19日
更新　令和2年5月20日
更新　令和5年5月20日</t>
  </si>
  <si>
    <t>ｾﾞﾝｺｸﾛｳﾄﾞｳｼｬｷｮｳｻｲｾｲｶﾂｷｮｳﾄﾞｳｸﾐｱｲﾚﾝｺﾞｳｶｲ</t>
  </si>
  <si>
    <t>全国労働者共済生活協同組合連合会</t>
  </si>
  <si>
    <t>ﾋﾛﾀ ﾏｻﾐ</t>
  </si>
  <si>
    <t>廣田　政巳</t>
  </si>
  <si>
    <t>2011005000998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</si>
  <si>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</si>
  <si>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</si>
  <si>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</si>
  <si>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</si>
  <si>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</si>
  <si>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</si>
  <si>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ﾄﾞｲ ﾉﾌﾞﾋﾛ</t>
  </si>
  <si>
    <t>土井　伸宏</t>
  </si>
  <si>
    <t>9130001000028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</si>
  <si>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</si>
  <si>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</si>
  <si>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</si>
  <si>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</si>
  <si>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</si>
  <si>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</si>
  <si>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ﾆｺﾗ･ｿｳﾞｧｰﾁﾞｭ</t>
  </si>
  <si>
    <t>ニコラ・ソヴァーヂュ</t>
  </si>
  <si>
    <t>8010401077926</t>
  </si>
  <si>
    <t>03-4590-8400</t>
  </si>
  <si>
    <t>東京都港区東新橋一丁目9番2号汐留住友ﾋﾞﾙ</t>
  </si>
  <si>
    <t>H0126</t>
  </si>
  <si>
    <t>新規　平成29年5月19日
変更　平成31年4月12日
更新　令和2年5月20日
更新　令和5年5月20日</t>
  </si>
  <si>
    <t>ﾄｳｷｮｳｶｲｼﾞｮｳﾆﾁﾄﾞｳｶｻｲﾎｹﾝｶﾌﾞｼｷｶﾞｲｼｬ</t>
  </si>
  <si>
    <t>東京海上日動火災保険株式会社</t>
  </si>
  <si>
    <t>ﾋﾛｾ ｼﾝｲﾁ</t>
  </si>
  <si>
    <t>広瀬　伸一</t>
  </si>
  <si>
    <t>2010001008824</t>
  </si>
  <si>
    <t>03-3212-6211（大代表）</t>
  </si>
  <si>
    <t>100-8050</t>
  </si>
  <si>
    <t>東京都千代田区大手町二丁目6番4号</t>
  </si>
  <si>
    <t>H0127</t>
  </si>
  <si>
    <t>新規　平成29年5月19日
更新　令和2年5月20日
変更　令和4年4月1日
更新　令和5年5月20日
変更　令和6年3月7日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</si>
  <si>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</si>
  <si>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</si>
  <si>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</si>
  <si>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</si>
  <si>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4011101023372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</si>
  <si>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</si>
  <si>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</si>
  <si>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</si>
  <si>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</si>
  <si>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</si>
  <si>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</si>
  <si>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</si>
  <si>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</si>
  <si>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90'10401150839</t>
  </si>
  <si>
    <t>075-502-2833</t>
  </si>
  <si>
    <t>607-8165</t>
  </si>
  <si>
    <t>京都府京都市山科区椥辻平田町186番</t>
  </si>
  <si>
    <t>H0129</t>
  </si>
  <si>
    <t>新規　平成29年5月19日
更新　令和2年5月20日
削除　令和5年5月20日（期限の経過）：令和3年11月1日 H130に合併し解散</t>
  </si>
  <si>
    <t>H0130</t>
  </si>
  <si>
    <t>新規　平成29年5月19日
更新　令和2年5月20日
削除　令和5年5月20日（期限の経過）：令和5年5月1日 H130に合併し解散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</si>
  <si>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</si>
  <si>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</si>
  <si>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</si>
  <si>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</si>
  <si>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</si>
  <si>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8010001009338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</si>
  <si>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</si>
  <si>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</si>
  <si>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</si>
  <si>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</si>
  <si>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</si>
  <si>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</si>
  <si>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</si>
  <si>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</si>
  <si>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8160001015602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</si>
  <si>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</si>
  <si>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</si>
  <si>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</si>
  <si>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</si>
  <si>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</si>
  <si>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</si>
  <si>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新規　平成29年5月19日
更新　令和2年5月20日
更新　令和5年5月20日　（受付：令和5年6月14日）</t>
  </si>
  <si>
    <t>ｶﾌﾞｼｷｶﾞｲｼｬｼｶﾞｷﾞﾝｺｳ</t>
  </si>
  <si>
    <t>株式会社滋賀銀行</t>
  </si>
  <si>
    <t>ﾀｶﾊｼ ｼｮｳｼﾞﾛｳ</t>
  </si>
  <si>
    <t>高橋　祥二郎</t>
  </si>
  <si>
    <t>6160001000993</t>
  </si>
  <si>
    <t>077-521-2054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</si>
  <si>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</si>
  <si>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</si>
  <si>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</si>
  <si>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</si>
  <si>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</si>
  <si>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</si>
  <si>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</si>
  <si>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</si>
  <si>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</si>
  <si>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ｷｼﾀﾞ ｶﾝｼﾞ</t>
  </si>
  <si>
    <t>岸田　寛司</t>
  </si>
  <si>
    <t>9160001001048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</si>
  <si>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</si>
  <si>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</si>
  <si>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</si>
  <si>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</si>
  <si>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</si>
  <si>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</si>
  <si>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</si>
  <si>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</si>
  <si>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</si>
  <si>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3040001030675</t>
  </si>
  <si>
    <t>047-380-0500</t>
  </si>
  <si>
    <t>279-0032</t>
  </si>
  <si>
    <t>千葉県浦安市千鳥15-8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</si>
  <si>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</si>
  <si>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</si>
  <si>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</si>
  <si>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</si>
  <si>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</si>
  <si>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3130001017416</t>
  </si>
  <si>
    <t>075-288-3100</t>
  </si>
  <si>
    <t>600-8177</t>
  </si>
  <si>
    <t>京都市下京区烏丸通五条下る大坂町369番地</t>
  </si>
  <si>
    <t>H0137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</si>
  <si>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</si>
  <si>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</si>
  <si>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</si>
  <si>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</si>
  <si>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</si>
  <si>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</si>
  <si>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</si>
  <si>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</si>
  <si>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</si>
  <si>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</si>
  <si>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</si>
  <si>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</si>
  <si>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</si>
  <si>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7160002013770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</si>
  <si>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</si>
  <si>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</si>
  <si>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</si>
  <si>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</si>
  <si>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</si>
  <si>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</si>
  <si>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</si>
  <si>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</si>
  <si>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</si>
  <si>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</si>
  <si>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</si>
  <si>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</si>
  <si>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</si>
  <si>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</si>
  <si>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</si>
  <si>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</si>
  <si>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4011001065325</t>
  </si>
  <si>
    <t>03-5795-0205</t>
  </si>
  <si>
    <t>150-0013</t>
  </si>
  <si>
    <t>東京都渋谷区恵比寿4-6-1恵比寿MFﾋﾞﾙ402</t>
  </si>
  <si>
    <t>H0141</t>
  </si>
  <si>
    <t>H0142</t>
  </si>
  <si>
    <t>新規　平成29年5月19日
消除　令和２年5月20日（期間の経過）</t>
  </si>
  <si>
    <t>H0143</t>
  </si>
  <si>
    <t>新規　平成29年5月19日
更新　令和2年5月20日
変更　令和2年11月5日
更新　令和5年5月20日</t>
  </si>
  <si>
    <t>ｻﾝｸｽｱｲｶﾌﾞｼｷｶﾞｲｼｬ</t>
  </si>
  <si>
    <t>サンクスアイ株式会社</t>
  </si>
  <si>
    <t>ﾌｼﾞﾜﾗ ﾏｺﾄ</t>
  </si>
  <si>
    <t>藤原　誠</t>
  </si>
  <si>
    <t>1330001008909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</si>
  <si>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</si>
  <si>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</si>
  <si>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</si>
  <si>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</si>
  <si>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</si>
  <si>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</si>
  <si>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</si>
  <si>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</si>
  <si>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</si>
  <si>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</si>
  <si>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</si>
  <si>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</si>
  <si>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</t>
  </si>
  <si>
    <t>ｵｵｷｻﾝｷﾞｮｳｶﾌﾞｼｷｶﾞｲｼｬ</t>
  </si>
  <si>
    <t>大木産業株式会社</t>
  </si>
  <si>
    <t>ｵｵｷ ﾖｼｵ</t>
  </si>
  <si>
    <t>大木　慶生</t>
  </si>
  <si>
    <t>4140001040036</t>
  </si>
  <si>
    <t>0791-48-1000</t>
  </si>
  <si>
    <t>678-0175</t>
  </si>
  <si>
    <t>兵庫県赤穂市北野中11</t>
  </si>
  <si>
    <t>H0146</t>
  </si>
  <si>
    <t>新規　平成29年6月9日
更新　令和2年6月10日
削除　令和5年6月10日（期間の経過）</t>
  </si>
  <si>
    <t>H0147</t>
  </si>
  <si>
    <t>新規　平成29年6月9日
変更　平成30年5月17日
変更　平成31年4月1日
更新　令和2年6月10日
更新　令和5年6月10日
変更　令和7年4月1日</t>
  </si>
  <si>
    <t>ﾀｲｼﾞｭｾｲﾒｲﾎｹﾝｶﾌﾞｼｷｶﾞｲｼｬ</t>
  </si>
  <si>
    <t>大樹生命保険株式会社</t>
  </si>
  <si>
    <t>ﾊﾗｸﾞ ﾁﾀﾂﾔ</t>
  </si>
  <si>
    <t>原口　達哉</t>
  </si>
  <si>
    <t>6010001087220</t>
  </si>
  <si>
    <t>03-6831-8000(お客様サービスセンター：0120-318-766)</t>
  </si>
  <si>
    <t>135-8222</t>
  </si>
  <si>
    <t>東京都江東区青海1-1-20</t>
  </si>
  <si>
    <t>H0148</t>
  </si>
  <si>
    <t>新規　平成29年6月9日
更新　令和2年6月10日
更新　令和5年6月10日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</si>
  <si>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</si>
  <si>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</si>
  <si>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</si>
  <si>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</si>
  <si>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5160001015480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</si>
  <si>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</si>
  <si>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</si>
  <si>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</si>
  <si>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</si>
  <si>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</si>
  <si>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</si>
  <si>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ﾓﾘﾓﾄ ﾏｻﾙ</t>
  </si>
  <si>
    <t>森本　勝</t>
  </si>
  <si>
    <t>7120001092308</t>
  </si>
  <si>
    <t>077-526-2260</t>
  </si>
  <si>
    <t>滋賀県大津市浜町4番28号</t>
  </si>
  <si>
    <t>H0150</t>
  </si>
  <si>
    <t>新規　平成29年6月9日　
変更　平成30年4月10日
更新　令和2年6月10日
更新　令和5年6月10日
変更　令和7年4月1日</t>
  </si>
  <si>
    <t>ﾆﾎﾝｾｲﾒｲﾎｹﾝｿｳｺﾞｶﾞｲｼｬ</t>
  </si>
  <si>
    <t>日本生命保険相互会社</t>
  </si>
  <si>
    <t>ｱｻﾋ ｻﾄｼ</t>
  </si>
  <si>
    <t>朝日　智司</t>
  </si>
  <si>
    <t>3120005007273</t>
  </si>
  <si>
    <t>06-6209-4500</t>
  </si>
  <si>
    <t>541-8501</t>
  </si>
  <si>
    <t>大阪府大阪市中央区今橋3-5-12</t>
  </si>
  <si>
    <t>H0151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</si>
  <si>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</si>
  <si>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</si>
  <si>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</si>
  <si>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</si>
  <si>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</si>
  <si>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</si>
  <si>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</si>
  <si>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</si>
  <si>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H0152</t>
  </si>
  <si>
    <t>新規　平成29年6月9日
消除　令和2年3月31日（廃業）</t>
  </si>
  <si>
    <t>H0153</t>
  </si>
  <si>
    <t>H0154</t>
  </si>
  <si>
    <t>新規　平成29年6月9日
更新　令和2年6月10日
削除　令和5年6月10日 (期間の経過）</t>
  </si>
  <si>
    <t>H0155</t>
  </si>
  <si>
    <t>新規　平成29年6月9日
更新　令和2年6月10日
削除　令和5年6月10日　（期間の経過）</t>
  </si>
  <si>
    <t>H0156</t>
  </si>
  <si>
    <t>新規　平成29年6月9日
変更　平成30年5月17日
更新　令和2年6月10日
更新　令和5年6月10日
変更　令和6年8月1日
変更　令和7年4月1日</t>
  </si>
  <si>
    <t>ｿﾝﾎﾟﾋﾏﾜﾘｾｲﾒｲﾎｹﾝｶﾌﾞｼｷｶﾞｲｼｬ</t>
  </si>
  <si>
    <t>SOMPOひまわり生命保険株式会社</t>
  </si>
  <si>
    <t>ｸﾒ ﾔｽｷ</t>
  </si>
  <si>
    <t>久米　康樹</t>
  </si>
  <si>
    <t>5011101000065</t>
  </si>
  <si>
    <t>050-1712-2032</t>
  </si>
  <si>
    <t>110-8963</t>
  </si>
  <si>
    <t>東京都千代田区霞が関三丁目７－３　損保ジャパン霞が関ビル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</si>
  <si>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</si>
  <si>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</si>
  <si>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</si>
  <si>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</si>
  <si>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</si>
  <si>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</si>
  <si>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</si>
  <si>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</si>
  <si>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</si>
  <si>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</si>
  <si>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</si>
  <si>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</si>
  <si>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</si>
  <si>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</si>
  <si>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8160005002530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</si>
  <si>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</si>
  <si>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</si>
  <si>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</si>
  <si>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</si>
  <si>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</si>
  <si>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</si>
  <si>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</si>
  <si>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</si>
  <si>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5120005007271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</si>
  <si>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</si>
  <si>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</si>
  <si>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</si>
  <si>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</si>
  <si>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</si>
  <si>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</si>
  <si>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</si>
  <si>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</si>
  <si>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</si>
  <si>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</si>
  <si>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</si>
  <si>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</si>
  <si>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</si>
  <si>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</si>
  <si>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</si>
  <si>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</si>
  <si>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</si>
  <si>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</si>
  <si>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</si>
  <si>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</si>
  <si>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</si>
  <si>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</si>
  <si>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</si>
  <si>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ﾀﾞｲﾔﾂｳｼｮｳｶﾌﾞｼｷｶﾞｲｼｬ</t>
  </si>
  <si>
    <t>ダイヤ通商株式会社</t>
  </si>
  <si>
    <t>ﾅｶｼﾞﾏ ﾀｸｵ</t>
  </si>
  <si>
    <t>中島　太久雄</t>
  </si>
  <si>
    <t>1160001010031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</si>
  <si>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</si>
  <si>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</si>
  <si>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</si>
  <si>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</si>
  <si>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</si>
  <si>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</si>
  <si>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</si>
  <si>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</si>
  <si>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</si>
  <si>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</si>
  <si>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</si>
  <si>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</si>
  <si>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</si>
  <si>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</si>
  <si>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</si>
  <si>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</si>
  <si>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</si>
  <si>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</si>
  <si>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</si>
  <si>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</si>
  <si>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</si>
  <si>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</si>
  <si>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</si>
  <si>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</si>
  <si>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</si>
  <si>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</si>
  <si>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</si>
  <si>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</si>
  <si>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</si>
  <si>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</si>
  <si>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</si>
  <si>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</si>
  <si>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</si>
  <si>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8160002005957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</si>
  <si>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</si>
  <si>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</si>
  <si>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</si>
  <si>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</si>
  <si>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</t>
  </si>
  <si>
    <t>ﾔﾏｶﾜｶﾌﾞｼｷｶﾞｲｼｬ</t>
  </si>
  <si>
    <t>山川株式会社</t>
  </si>
  <si>
    <t>ﾐﾖｼ ｻﾄﾙ</t>
  </si>
  <si>
    <t>三好　悟</t>
  </si>
  <si>
    <t>2130001019132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</si>
  <si>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</si>
  <si>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</si>
  <si>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</si>
  <si>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</si>
  <si>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</si>
  <si>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</si>
  <si>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</si>
  <si>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</si>
  <si>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</si>
  <si>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</si>
  <si>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</si>
  <si>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</si>
  <si>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</si>
  <si>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</si>
  <si>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</si>
  <si>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</si>
  <si>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</si>
  <si>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</si>
  <si>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</si>
  <si>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</si>
  <si>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</si>
  <si>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</si>
  <si>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H0170</t>
  </si>
  <si>
    <t>新規　平成29年6月28日
消除　令和2年6月29日（セゾン自動車火災保険株式会社（H0686）に合併し解散）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</si>
  <si>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</si>
  <si>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</si>
  <si>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</si>
  <si>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</si>
  <si>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</si>
  <si>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</si>
  <si>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</si>
  <si>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</si>
  <si>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</si>
  <si>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</si>
  <si>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</si>
  <si>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</t>
  </si>
  <si>
    <t>ﾐﾂｲｽﾐﾄﾓｶｲｼﾞｮｳｶｻｲﾎｹﾝｶﾌﾞｼｷｶﾞｲｼｬ</t>
  </si>
  <si>
    <t>三井住友海上火災保険株式会社</t>
  </si>
  <si>
    <t>ﾌﾅﾋﾞｷ ｼﾝｲﾁﾛｳ</t>
  </si>
  <si>
    <t>舩曵　真一郎</t>
  </si>
  <si>
    <t>6010001008795</t>
  </si>
  <si>
    <t>03-3259-3111</t>
  </si>
  <si>
    <t>101-8011</t>
  </si>
  <si>
    <t>東京都千代田区神田駿河台三丁目9番地</t>
  </si>
  <si>
    <t>H0173</t>
  </si>
  <si>
    <t>新規　平成29年6月28日
消除　令和2年6月10日（株式会社関西みらい銀行（H0682　）に合併し解散）</t>
  </si>
  <si>
    <t>H0174</t>
  </si>
  <si>
    <t>ｶﾌﾞｼｷｶﾞｲｼｬﾐｽﾞﾎｷﾞﾝｺｳ</t>
  </si>
  <si>
    <t>株式会社みずほ銀行</t>
  </si>
  <si>
    <t>ｶﾄｳ ﾏｻﾋｺ</t>
  </si>
  <si>
    <t>加藤　勝彦</t>
  </si>
  <si>
    <t>6010001008845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</si>
  <si>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</si>
  <si>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</si>
  <si>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</si>
  <si>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</si>
  <si>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</si>
  <si>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</si>
  <si>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</si>
  <si>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6160005009395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</si>
  <si>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</si>
  <si>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</si>
  <si>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</si>
  <si>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</si>
  <si>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</si>
  <si>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</si>
  <si>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</si>
  <si>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</si>
  <si>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</si>
  <si>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</si>
  <si>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</si>
  <si>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</si>
  <si>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</si>
  <si>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</si>
  <si>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</si>
  <si>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</si>
  <si>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</si>
  <si>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</si>
  <si>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</si>
  <si>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</si>
  <si>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</si>
  <si>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</si>
  <si>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</si>
  <si>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</si>
  <si>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</si>
  <si>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</si>
  <si>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</si>
  <si>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</si>
  <si>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</si>
  <si>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</si>
  <si>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</si>
  <si>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</si>
  <si>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</si>
  <si>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</si>
  <si>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</si>
  <si>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</si>
  <si>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</si>
  <si>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</si>
  <si>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</si>
  <si>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</si>
  <si>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H0180</t>
  </si>
  <si>
    <t>新規　平成29年7月21日
消除　平成30年6月1日
（ＡＩＧ損害保険株式会社（H0361）に合併し解散）</t>
  </si>
  <si>
    <t>H0181</t>
  </si>
  <si>
    <t>新規　平成29年7月21日
更新　令和2年７月22日
変更　令和5年4月1日
更新　令和5年7月22日</t>
  </si>
  <si>
    <t>ﾀﾞｲｲﾁｾｲﾒｲﾎｹﾝｶﾌﾞｼｷｶﾞｲｼｬｼｶﾞｼｼｬ</t>
  </si>
  <si>
    <t>第一生命保険株式会社　滋賀支社</t>
  </si>
  <si>
    <t>ｵｵﾀｷ ﾏｺﾄ</t>
  </si>
  <si>
    <t>大滝　信</t>
  </si>
  <si>
    <t>1010001174683</t>
  </si>
  <si>
    <t>077-522-2644</t>
  </si>
  <si>
    <t>520-0043</t>
  </si>
  <si>
    <t>滋賀県大津市中央3-1-8　大津第一生命ビルディング6F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</si>
  <si>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</si>
  <si>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</si>
  <si>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</si>
  <si>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</si>
  <si>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</si>
  <si>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</si>
  <si>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</si>
  <si>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</si>
  <si>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</si>
  <si>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</si>
  <si>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</si>
  <si>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</si>
  <si>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</si>
  <si>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</si>
  <si>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</si>
  <si>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</si>
  <si>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</si>
  <si>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</si>
  <si>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</si>
  <si>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</si>
  <si>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</si>
  <si>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</si>
  <si>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</si>
  <si>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</si>
  <si>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</si>
  <si>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</si>
  <si>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</si>
  <si>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</si>
  <si>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</si>
  <si>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</si>
  <si>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</si>
  <si>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</si>
  <si>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</si>
  <si>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</si>
  <si>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</si>
  <si>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</si>
  <si>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</si>
  <si>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</si>
  <si>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</si>
  <si>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</si>
  <si>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</si>
  <si>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</si>
  <si>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</si>
  <si>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</si>
  <si>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</si>
  <si>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</si>
  <si>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</si>
  <si>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</si>
  <si>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</si>
  <si>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</si>
  <si>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</si>
  <si>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</si>
  <si>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</si>
  <si>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</si>
  <si>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</si>
  <si>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</si>
  <si>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</si>
  <si>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</si>
  <si>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</si>
  <si>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</si>
  <si>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</si>
  <si>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</si>
  <si>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</si>
  <si>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</si>
  <si>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</si>
  <si>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</si>
  <si>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</si>
  <si>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8010001019444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</si>
  <si>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</si>
  <si>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</si>
  <si>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</si>
  <si>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</si>
  <si>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
更新　令和6年7月22日</t>
  </si>
  <si>
    <t>ｷｮｳｴｲｶｻｲｶｲｼﾞｮｳﾎｹﾝｶﾌﾞｼｷｶﾞｲｼｬ</t>
  </si>
  <si>
    <t>共栄火災海上保険株式会社</t>
  </si>
  <si>
    <t>ｲｼﾄﾔ ﾋﾛﾉﾘ</t>
  </si>
  <si>
    <t>石戸谷　浩徳</t>
  </si>
  <si>
    <t>3010401050012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</si>
  <si>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</si>
  <si>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</si>
  <si>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</si>
  <si>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</si>
  <si>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</si>
  <si>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</si>
  <si>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</si>
  <si>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</si>
  <si>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</si>
  <si>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5150001022370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</si>
  <si>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</si>
  <si>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</si>
  <si>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</si>
  <si>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</si>
  <si>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</si>
  <si>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</si>
  <si>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</si>
  <si>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</si>
  <si>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</si>
  <si>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</si>
  <si>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</si>
  <si>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</si>
  <si>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</si>
  <si>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</si>
  <si>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</si>
  <si>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</si>
  <si>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</si>
  <si>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</si>
  <si>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</si>
  <si>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</si>
  <si>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</si>
  <si>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</si>
  <si>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</si>
  <si>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</si>
  <si>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</si>
  <si>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</si>
  <si>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</si>
  <si>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</t>
  </si>
  <si>
    <t>ﾐﾂｲｽﾐﾄﾓｶｲｼﾞｮｳｱｲｵｲｾｲﾒｲﾎｹﾝｶﾌﾞｼｷｶﾞｲｼｬ</t>
  </si>
  <si>
    <t>三井住友海上あいおい生命保険株式会社</t>
  </si>
  <si>
    <t>ｶｼﾞ ｼﾛｳ</t>
  </si>
  <si>
    <t>加治　資朗</t>
  </si>
  <si>
    <t>7010001034799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</si>
  <si>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</si>
  <si>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</si>
  <si>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</si>
  <si>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</si>
  <si>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</si>
  <si>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</si>
  <si>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</si>
  <si>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</si>
  <si>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</si>
  <si>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</si>
  <si>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</si>
  <si>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</si>
  <si>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</si>
  <si>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</si>
  <si>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</si>
  <si>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</si>
  <si>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</si>
  <si>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</si>
  <si>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</si>
  <si>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</si>
  <si>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</si>
  <si>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</si>
  <si>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H0197</t>
  </si>
  <si>
    <t>新規　平成29年8月3日
変更　平成31年2月13日 　　　　　　　　　　　　　　　　　　　　　　　　　　　　　　　　　　　更新　令和2年8月4日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</si>
  <si>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</si>
  <si>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</si>
  <si>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</si>
  <si>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</si>
  <si>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</si>
  <si>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</si>
  <si>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</si>
  <si>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</si>
  <si>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</si>
  <si>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</si>
  <si>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</si>
  <si>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</si>
  <si>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</si>
  <si>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</si>
  <si>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</si>
  <si>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</si>
  <si>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</si>
  <si>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</si>
  <si>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</si>
  <si>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</si>
  <si>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</si>
  <si>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</si>
  <si>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</si>
  <si>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8030001092472</t>
  </si>
  <si>
    <t>06-6809-2807</t>
  </si>
  <si>
    <t>540-0037</t>
  </si>
  <si>
    <t>大阪府大阪市中央区内平野町2-2-17-2F</t>
  </si>
  <si>
    <t>H0201</t>
  </si>
  <si>
    <t>新規　平成29年8月3日
更新　令和2年8月4日
更新　令和5年8月4日
変更　令和6年4月1日</t>
  </si>
  <si>
    <t>ﾌｺｸｼﾝﾗｲｾｲﾒｲﾎｹﾝｶﾌﾞｼｷｶﾞｲｼｬ</t>
  </si>
  <si>
    <t>フコクしんらい生命保険株式会社</t>
  </si>
  <si>
    <t>ﾓﾘｼﾀ ﾄｼﾋｺ</t>
  </si>
  <si>
    <t>森下　俊彦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</si>
  <si>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</si>
  <si>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</si>
  <si>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</si>
  <si>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</si>
  <si>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</si>
  <si>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</si>
  <si>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</si>
  <si>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</si>
  <si>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</si>
  <si>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</si>
  <si>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</si>
  <si>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</si>
  <si>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</si>
  <si>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</si>
  <si>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</si>
  <si>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</si>
  <si>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</si>
  <si>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</si>
  <si>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</si>
  <si>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</si>
  <si>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</si>
  <si>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</si>
  <si>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</si>
  <si>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</si>
  <si>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</si>
  <si>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</si>
  <si>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</si>
  <si>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</si>
  <si>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</si>
  <si>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</si>
  <si>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</si>
  <si>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</si>
  <si>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</si>
  <si>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</si>
  <si>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H0205</t>
  </si>
  <si>
    <t>新規　平成29年8月3日
消除　令和2年8月4日（期間の経過）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</si>
  <si>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</si>
  <si>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</si>
  <si>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</si>
  <si>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</si>
  <si>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</si>
  <si>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</si>
  <si>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</si>
  <si>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</si>
  <si>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</si>
  <si>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</si>
  <si>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</si>
  <si>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</si>
  <si>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</si>
  <si>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H0208</t>
  </si>
  <si>
    <t>新規　平成29年8月3日
更新　令和2年8月4日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</si>
  <si>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</si>
  <si>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</si>
  <si>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</si>
  <si>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</si>
  <si>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</si>
  <si>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</si>
  <si>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</si>
  <si>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</si>
  <si>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</si>
  <si>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</si>
  <si>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</si>
  <si>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</si>
  <si>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</si>
  <si>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</si>
  <si>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</si>
  <si>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</si>
  <si>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</si>
  <si>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</si>
  <si>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H0211</t>
  </si>
  <si>
    <t>新規　平成29年8月21日
更新　令和2年8月22日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</si>
  <si>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</si>
  <si>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</si>
  <si>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</si>
  <si>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</si>
  <si>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</si>
  <si>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</si>
  <si>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</si>
  <si>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</si>
  <si>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</si>
  <si>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</si>
  <si>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</si>
  <si>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</si>
  <si>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</si>
  <si>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</si>
  <si>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</si>
  <si>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</si>
  <si>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</si>
  <si>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</si>
  <si>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H0214</t>
  </si>
  <si>
    <t>新規　平成29年8月21日
更新　令和2年8月22日
廃業　令和5年3月31日　（直営支店の閉鎖）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</si>
  <si>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</si>
  <si>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</si>
  <si>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</si>
  <si>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</si>
  <si>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</si>
  <si>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</si>
  <si>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</si>
  <si>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</si>
  <si>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H0216</t>
  </si>
  <si>
    <t>新規　平成29年8月21日
更新　令和2年8月22日
削除　令和4年7月7日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</si>
  <si>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</si>
  <si>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</si>
  <si>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</si>
  <si>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</si>
  <si>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</si>
  <si>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</si>
  <si>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</si>
  <si>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</si>
  <si>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</si>
  <si>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</si>
  <si>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</si>
  <si>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</si>
  <si>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</si>
  <si>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</si>
  <si>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</si>
  <si>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</si>
  <si>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</si>
  <si>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</si>
  <si>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</si>
  <si>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</si>
  <si>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</si>
  <si>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</si>
  <si>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</si>
  <si>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</si>
  <si>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</si>
  <si>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</si>
  <si>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</si>
  <si>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</si>
  <si>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</si>
  <si>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</si>
  <si>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</si>
  <si>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</si>
  <si>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</si>
  <si>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</si>
  <si>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</si>
  <si>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</si>
  <si>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</si>
  <si>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</si>
  <si>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</si>
  <si>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</si>
  <si>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3010001078560</t>
  </si>
  <si>
    <t>03-3279-9001</t>
  </si>
  <si>
    <t>103-0028</t>
  </si>
  <si>
    <t>東京都中央区八重洲1-3-7八重洲ﾌｧｰｽﾄﾌｨﾅﾝｼｬﾙﾋﾞﾙ16階</t>
  </si>
  <si>
    <t>H0222</t>
  </si>
  <si>
    <t>新規　平成29年8月28日
変更　平成30年11月16日
消除　令和2年8月29日（期間の経過）</t>
  </si>
  <si>
    <t>H0223</t>
  </si>
  <si>
    <t>新規　平成29年8月28日
更新　令和2年8月29日
削除　令和5年7月7日　R3.2.19H0000株式会社アルソア慧央グループに再編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</si>
  <si>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</si>
  <si>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</si>
  <si>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</si>
  <si>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</si>
  <si>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</si>
  <si>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</si>
  <si>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</si>
  <si>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</si>
  <si>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</si>
  <si>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</si>
  <si>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</si>
  <si>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</si>
  <si>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</si>
  <si>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</si>
  <si>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</si>
  <si>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</si>
  <si>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</si>
  <si>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</si>
  <si>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</si>
  <si>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</si>
  <si>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</si>
  <si>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</si>
  <si>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</si>
  <si>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</si>
  <si>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</si>
  <si>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</si>
  <si>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</si>
  <si>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</si>
  <si>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H0227</t>
  </si>
  <si>
    <t>新規　平成29年8月28日
更新　令和2年8月29日
変更　令和4年3月9日</t>
  </si>
  <si>
    <t>H0228</t>
  </si>
  <si>
    <t>ｷﾗﾒｷﾄﾞｳ</t>
  </si>
  <si>
    <t>煌堂</t>
  </si>
  <si>
    <t>ﾊﾔｼ ｴﾂｵ</t>
  </si>
  <si>
    <t>林　悦雄</t>
  </si>
  <si>
    <t>077-598-5333</t>
  </si>
  <si>
    <t>520-2413</t>
  </si>
  <si>
    <t>野洲市吉地522-1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</si>
  <si>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</si>
  <si>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</si>
  <si>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</si>
  <si>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</si>
  <si>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</si>
  <si>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</si>
  <si>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</si>
  <si>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H0230</t>
  </si>
  <si>
    <t>新規　平成29年8月28日
消除　令和2年8月29日（期間の経過）</t>
  </si>
  <si>
    <t>H0231</t>
  </si>
  <si>
    <t>新規　平成29年8月28日
更新　令和2年8月29日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</si>
  <si>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</si>
  <si>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</si>
  <si>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</si>
  <si>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</si>
  <si>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</si>
  <si>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</si>
  <si>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</si>
  <si>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</si>
  <si>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</si>
  <si>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</si>
  <si>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</si>
  <si>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</si>
  <si>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</si>
  <si>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</si>
  <si>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2010001084477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</si>
  <si>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</si>
  <si>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</si>
  <si>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</si>
  <si>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</si>
  <si>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</si>
  <si>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</si>
  <si>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</si>
  <si>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</si>
  <si>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</si>
  <si>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</si>
  <si>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</si>
  <si>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</si>
  <si>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</si>
  <si>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</si>
  <si>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</si>
  <si>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</si>
  <si>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</si>
  <si>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</si>
  <si>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</si>
  <si>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</si>
  <si>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</si>
  <si>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</si>
  <si>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</si>
  <si>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</si>
  <si>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</si>
  <si>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</si>
  <si>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</si>
  <si>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</si>
  <si>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</si>
  <si>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</si>
  <si>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</si>
  <si>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</si>
  <si>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</si>
  <si>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</si>
  <si>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</si>
  <si>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</si>
  <si>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</si>
  <si>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</si>
  <si>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</si>
  <si>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</si>
  <si>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</si>
  <si>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</si>
  <si>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</si>
  <si>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</si>
  <si>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</si>
  <si>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</si>
  <si>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</si>
  <si>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</si>
  <si>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</si>
  <si>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</si>
  <si>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</si>
  <si>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</si>
  <si>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</si>
  <si>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</si>
  <si>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</si>
  <si>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</si>
  <si>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</si>
  <si>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</si>
  <si>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</si>
  <si>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</t>
  </si>
  <si>
    <t>ﾆｯﾎﾟﾝﾕｳﾋﾞﾝｶﾌﾞｼｷｶﾞｲｼｬ</t>
  </si>
  <si>
    <t>日本郵便株式会社</t>
  </si>
  <si>
    <t>ｾﾝﾀﾞ ﾃﾂﾔ</t>
  </si>
  <si>
    <t>千田　哲也</t>
  </si>
  <si>
    <t>1010001112577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</si>
  <si>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</si>
  <si>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</si>
  <si>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</si>
  <si>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</si>
  <si>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</si>
  <si>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</si>
  <si>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</si>
  <si>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</si>
  <si>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</si>
  <si>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</si>
  <si>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</si>
  <si>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H0241</t>
  </si>
  <si>
    <t>新規　平成29年9月4日　
変更　平成30年8月10日
変更　令和元年7月8日
更新　令和2年9月5日
消除　令和3年4月1日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</si>
  <si>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</si>
  <si>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</si>
  <si>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</si>
  <si>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</si>
  <si>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</si>
  <si>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</si>
  <si>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5120001064515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</si>
  <si>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</si>
  <si>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</si>
  <si>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</si>
  <si>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</si>
  <si>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</si>
  <si>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</si>
  <si>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</si>
  <si>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</si>
  <si>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</si>
  <si>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2020001047994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</si>
  <si>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</si>
  <si>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</si>
  <si>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</si>
  <si>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</si>
  <si>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</si>
  <si>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</si>
  <si>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</si>
  <si>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7020001048006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</si>
  <si>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</si>
  <si>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</si>
  <si>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</si>
  <si>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</si>
  <si>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</si>
  <si>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</si>
  <si>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9120901006050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</si>
  <si>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</si>
  <si>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</si>
  <si>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</si>
  <si>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</si>
  <si>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</si>
  <si>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</si>
  <si>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</si>
  <si>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</si>
  <si>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6011101016060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</si>
  <si>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</si>
  <si>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</si>
  <si>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</si>
  <si>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</si>
  <si>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</si>
  <si>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</si>
  <si>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</si>
  <si>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</si>
  <si>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4020001047992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</si>
  <si>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</si>
  <si>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</si>
  <si>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</si>
  <si>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</si>
  <si>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</si>
  <si>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</si>
  <si>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</si>
  <si>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</si>
  <si>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</si>
  <si>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</si>
  <si>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</si>
  <si>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</si>
  <si>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</si>
  <si>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</si>
  <si>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</si>
  <si>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</si>
  <si>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</si>
  <si>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</si>
  <si>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</si>
  <si>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</si>
  <si>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</si>
  <si>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</si>
  <si>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</si>
  <si>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7140001010382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</si>
  <si>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</si>
  <si>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</si>
  <si>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</si>
  <si>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</si>
  <si>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</si>
  <si>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</si>
  <si>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</si>
  <si>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</si>
  <si>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2160002005541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</si>
  <si>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</si>
  <si>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</si>
  <si>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</si>
  <si>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</si>
  <si>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</si>
  <si>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</si>
  <si>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</si>
  <si>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</si>
  <si>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6120901011276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</si>
  <si>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</si>
  <si>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</si>
  <si>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</si>
  <si>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</si>
  <si>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</si>
  <si>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</si>
  <si>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</si>
  <si>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</si>
  <si>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</si>
  <si>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</si>
  <si>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</si>
  <si>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</si>
  <si>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</si>
  <si>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</si>
  <si>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</si>
  <si>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</si>
  <si>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</si>
  <si>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</si>
  <si>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</si>
  <si>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</si>
  <si>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</si>
  <si>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</si>
  <si>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</si>
  <si>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</si>
  <si>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</si>
  <si>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</si>
  <si>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</si>
  <si>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</si>
  <si>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</si>
  <si>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</si>
  <si>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</si>
  <si>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</si>
  <si>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</si>
  <si>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</si>
  <si>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</si>
  <si>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</si>
  <si>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</si>
  <si>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</si>
  <si>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ﾄｳｷｮｳｶｲｼﾞｮｳｳｴｽﾄｼｮｳｶﾞｸﾀﾝｷﾎｹﾝｶﾌﾞｼｷｶｲｼｬ</t>
  </si>
  <si>
    <t>東京海上ウエスト少額短期保険株式会社</t>
  </si>
  <si>
    <t>ｱｻｸﾗ ｱﾂﾋﾄ</t>
  </si>
  <si>
    <t>浅倉　淳人</t>
  </si>
  <si>
    <t>1120001181628</t>
  </si>
  <si>
    <t>06-6396-0818</t>
  </si>
  <si>
    <t>532-0003</t>
  </si>
  <si>
    <t>大阪市淀川区宮原4-1-9　新大阪ﾌﾛﾝﾄﾋﾞﾙ11F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</si>
  <si>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</si>
  <si>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</si>
  <si>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</si>
  <si>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</si>
  <si>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</si>
  <si>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2010401063691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</si>
  <si>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</si>
  <si>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</si>
  <si>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</si>
  <si>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</si>
  <si>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</si>
  <si>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</si>
  <si>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</si>
  <si>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</si>
  <si>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7010001008687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</si>
  <si>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</si>
  <si>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</si>
  <si>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</si>
  <si>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
変更　令和7年4月1日</t>
  </si>
  <si>
    <t>ﾀｲﾖｳｾｲﾒｲﾎｹﾝｶﾌﾞｼｷｶﾞｲｼｬ</t>
  </si>
  <si>
    <t>太陽生命保険株式会社</t>
  </si>
  <si>
    <t>ﾀﾑﾗ ﾔｽﾛｳ</t>
  </si>
  <si>
    <t>田村　泰朗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</si>
  <si>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</si>
  <si>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</si>
  <si>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</si>
  <si>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</si>
  <si>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</si>
  <si>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</si>
  <si>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</si>
  <si>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</si>
  <si>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</si>
  <si>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</si>
  <si>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</si>
  <si>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</si>
  <si>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</si>
  <si>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</si>
  <si>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ﾆｯｾｲ・ｳｪﾙｽｾｲﾒｲﾎｹﾝｶﾌﾞｼｷｶﾞｲｼｬ</t>
  </si>
  <si>
    <t>ニッセイ・ウェルス生命保険株式会社</t>
  </si>
  <si>
    <t>ｲﾓﾄ ﾐﾂﾙ</t>
  </si>
  <si>
    <t>井本　満</t>
  </si>
  <si>
    <t>6010601032823</t>
  </si>
  <si>
    <t>03-6368-7000</t>
  </si>
  <si>
    <t>141-6023</t>
  </si>
  <si>
    <t>東京都品川区大崎2-1-1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</si>
  <si>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</si>
  <si>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</si>
  <si>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</si>
  <si>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</si>
  <si>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</si>
  <si>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</si>
  <si>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</si>
  <si>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</si>
  <si>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</si>
  <si>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</si>
  <si>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</si>
  <si>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</t>
  </si>
  <si>
    <t>ﾅｶﾉﾔｸﾋﾝｼｮｳｶｲ</t>
  </si>
  <si>
    <t>中野薬品商会</t>
  </si>
  <si>
    <t>ﾅｶﾉ ﾖｼﾃﾙ</t>
  </si>
  <si>
    <t>中野　佳輝</t>
  </si>
  <si>
    <t>0745-53-0973</t>
  </si>
  <si>
    <t>635-0051</t>
  </si>
  <si>
    <t>奈良県大和高田市根成柿186の6</t>
  </si>
  <si>
    <t>H0265</t>
  </si>
  <si>
    <t>新規　平成29年9月26日
消除　令和2年9月27日（期間の経過）</t>
  </si>
  <si>
    <t>H0266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</si>
  <si>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</si>
  <si>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</si>
  <si>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</si>
  <si>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</si>
  <si>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6180001042720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</si>
  <si>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</si>
  <si>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</si>
  <si>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</si>
  <si>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</si>
  <si>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</si>
  <si>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</si>
  <si>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</si>
  <si>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</si>
  <si>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</si>
  <si>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</si>
  <si>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</si>
  <si>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</si>
  <si>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H0268</t>
  </si>
  <si>
    <t>新規　平成29年9月26日
更新　令和2年9月27日</t>
  </si>
  <si>
    <t>H0269</t>
  </si>
  <si>
    <t>ｶﾌﾞｼｷｶﾞｲｼｬｶﾞｸｻﾝ</t>
  </si>
  <si>
    <t>株式会社学参</t>
  </si>
  <si>
    <t>ｶﾄｳ ﾉﾘﾋｺ</t>
  </si>
  <si>
    <t>加藤　法彦</t>
  </si>
  <si>
    <t>3180001003527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</si>
  <si>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</si>
  <si>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</si>
  <si>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</si>
  <si>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</si>
  <si>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</si>
  <si>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</si>
  <si>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</si>
  <si>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</si>
  <si>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3180001066243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</si>
  <si>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</si>
  <si>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</si>
  <si>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</si>
  <si>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</si>
  <si>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</si>
  <si>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</si>
  <si>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</si>
  <si>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</si>
  <si>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</si>
  <si>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</si>
  <si>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</si>
  <si>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</si>
  <si>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</si>
  <si>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</si>
  <si>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</si>
  <si>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</si>
  <si>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</si>
  <si>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</si>
  <si>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</si>
  <si>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</si>
  <si>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2180001104953</t>
  </si>
  <si>
    <t>お客様相談室:0120-108810</t>
  </si>
  <si>
    <t>名古屋市名東区一社4丁目165番地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</si>
  <si>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</si>
  <si>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</si>
  <si>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</si>
  <si>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</si>
  <si>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</si>
  <si>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6180001054071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</si>
  <si>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</si>
  <si>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</si>
  <si>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</si>
  <si>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</si>
  <si>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</si>
  <si>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</si>
  <si>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</si>
  <si>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</si>
  <si>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H0274</t>
  </si>
  <si>
    <t>新規　平成29年9月26日
変更　平成30年6月12日
消除　令和2年9月27日（期間の経過）</t>
  </si>
  <si>
    <t>H0275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</si>
  <si>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</si>
  <si>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</si>
  <si>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</si>
  <si>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</si>
  <si>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</si>
  <si>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9010001000675</t>
  </si>
  <si>
    <t>03-3812-1216</t>
  </si>
  <si>
    <t>113-0001</t>
  </si>
  <si>
    <t>東京都文京区白山1-23-15</t>
  </si>
  <si>
    <t>H0277</t>
  </si>
  <si>
    <t>H0278</t>
  </si>
  <si>
    <t>新規　平成29年9月26日
変更　平成30年3月29日
更新　令和2年9月27日
更新　令和5年9月27日</t>
  </si>
  <si>
    <t>ｴｰｼｰｴﾇｼﾞｬﾊﾟﾝｺﾞｳﾄﾞｳｶﾞｲｼｬ</t>
  </si>
  <si>
    <t>ＡＣＮジャパン合同会社</t>
  </si>
  <si>
    <t>ﾃﾞｲﾌﾞ･ｽﾃｳﾞｧﾉｽｷｨ</t>
  </si>
  <si>
    <t>デイブ・ステヴァノスキィ</t>
  </si>
  <si>
    <t>8011103005893</t>
  </si>
  <si>
    <t>03-4578-7994</t>
  </si>
  <si>
    <t>105-0013</t>
  </si>
  <si>
    <t>東京都港区浜松町1-10-17 向陽ﾋﾞﾙ 9階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</si>
  <si>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</si>
  <si>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</si>
  <si>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</si>
  <si>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</si>
  <si>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</si>
  <si>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</si>
  <si>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5013201000820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</si>
  <si>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</si>
  <si>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</si>
  <si>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</si>
  <si>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</si>
  <si>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</si>
  <si>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</si>
  <si>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</si>
  <si>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</si>
  <si>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</si>
  <si>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7010401047368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</si>
  <si>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</si>
  <si>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</si>
  <si>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</si>
  <si>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</si>
  <si>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</si>
  <si>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</si>
  <si>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</si>
  <si>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</si>
  <si>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</si>
  <si>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</si>
  <si>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</si>
  <si>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</si>
  <si>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H0282</t>
  </si>
  <si>
    <t>新規　平成29年9月28日
更新　令和2年9月29日</t>
  </si>
  <si>
    <t>H0283</t>
  </si>
  <si>
    <t>新規　平成29年9月28日
変更　平成30年4月10日
更新　令和2年9月29日
変更　令和3年4月1日
更新　令和5年9月29日
変更　令和6年4月1日</t>
  </si>
  <si>
    <t>ﾒﾃﾞｨｹｱｾｲﾒｲﾎｹﾝｶﾌﾞｼｷｶﾞｲｼｬ</t>
  </si>
  <si>
    <t>メディケア生命保険株式会社</t>
  </si>
  <si>
    <t>ﾆｼﾉ ﾀｶﾉﾘ</t>
  </si>
  <si>
    <t>西野　貴智</t>
  </si>
  <si>
    <t>4010601038252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</si>
  <si>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</si>
  <si>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</si>
  <si>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</si>
  <si>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</si>
  <si>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</si>
  <si>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</si>
  <si>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</si>
  <si>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</si>
  <si>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</si>
  <si>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</si>
  <si>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</si>
  <si>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</si>
  <si>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</si>
  <si>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H0285</t>
  </si>
  <si>
    <t>新規　平成29年9月28日
消除　令和2年9月29日（期間の経過）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</si>
  <si>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</si>
  <si>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</si>
  <si>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</si>
  <si>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</si>
  <si>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</si>
  <si>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</si>
  <si>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9160005000541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</si>
  <si>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</si>
  <si>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</si>
  <si>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</si>
  <si>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</si>
  <si>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</si>
  <si>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</si>
  <si>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</si>
  <si>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</si>
  <si>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</si>
  <si>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</si>
  <si>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</si>
  <si>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</si>
  <si>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H0288</t>
  </si>
  <si>
    <t>新規　平成29年9月29日
消除　平成30年8月7日
（ｱﾌﾗｯｸ生命保険会社（H0613)へ事業の譲渡）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</si>
  <si>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</si>
  <si>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</si>
  <si>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</si>
  <si>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</si>
  <si>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</si>
  <si>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</si>
  <si>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</si>
  <si>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</si>
  <si>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</si>
  <si>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</si>
  <si>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</si>
  <si>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
変更　令和7年4月1日</t>
  </si>
  <si>
    <t>ﾐﾂﾋﾞｼﾕｰｴﾌｼﾞｪｲｼﾝﾀｸｷﾞﾝｺｳｶﾌﾞｼｷｶﾞｲｼｬ</t>
  </si>
  <si>
    <t>三菱ＵＦＪ信託銀行株式会社</t>
  </si>
  <si>
    <t>ｸﾎﾞﾀ　ﾋﾛｼ</t>
  </si>
  <si>
    <t>窪田　博</t>
  </si>
  <si>
    <t>6010001008770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</si>
  <si>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</si>
  <si>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</si>
  <si>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</si>
  <si>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</si>
  <si>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</si>
  <si>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</si>
  <si>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</si>
  <si>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</si>
  <si>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</si>
  <si>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</si>
  <si>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</si>
  <si>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</si>
  <si>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</si>
  <si>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</si>
  <si>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</si>
  <si>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</si>
  <si>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</si>
  <si>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</si>
  <si>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</si>
  <si>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H0293</t>
  </si>
  <si>
    <t>新規　平成29年9月29日
更新　令和2年9月30日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</si>
  <si>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</si>
  <si>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</si>
  <si>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</si>
  <si>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</si>
  <si>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</si>
  <si>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1010001108154</t>
  </si>
  <si>
    <t>03-3234-1151</t>
  </si>
  <si>
    <t>102-0073</t>
  </si>
  <si>
    <t>東京都千代田区九段北3-2-11</t>
  </si>
  <si>
    <t>H0295</t>
  </si>
  <si>
    <t>新規　平成29年9月29日
消除　平成30年1月26日（SMBC日興証券株式会社（H0296）に合併し解散）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</si>
  <si>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</si>
  <si>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
変更　令和6年4月1日</t>
  </si>
  <si>
    <t>ｴｽｴﾑﾋﾞｰｼｰﾆｯｺｳｼｮｳｹﾝｶﾌﾞｼｷｶﾞｲｼｬ</t>
  </si>
  <si>
    <t>ＳＭＢＣ日興証券株式会社</t>
  </si>
  <si>
    <t>ﾖｼｵｶ ｼｭｳｼﾞ</t>
  </si>
  <si>
    <t>吉岡　秀二</t>
  </si>
  <si>
    <t>7010001125714</t>
  </si>
  <si>
    <t>03-3283-6713</t>
  </si>
  <si>
    <t>100-6524</t>
  </si>
  <si>
    <t>東京都千代田区丸の内1-5-1</t>
  </si>
  <si>
    <t>H0297</t>
  </si>
  <si>
    <t>H0298</t>
  </si>
  <si>
    <t>新規　平成29年9月29日
更新　令和2年9月30日
更新　令和5年9月30日
変更　令和7年4月1日</t>
  </si>
  <si>
    <t>ｼｶﾞｹﾝｷｮｳｻｲｷｮｳﾄﾞｳｸﾐｱｲ</t>
  </si>
  <si>
    <t>滋賀県共済協同組合</t>
  </si>
  <si>
    <t>ｼﾞｮｳﾆｼ ﾀﾓﾂ</t>
  </si>
  <si>
    <t>上西　保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</si>
  <si>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</si>
  <si>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</si>
  <si>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</si>
  <si>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</si>
  <si>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</si>
  <si>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</si>
  <si>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</si>
  <si>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</si>
  <si>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</si>
  <si>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</si>
  <si>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</si>
  <si>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</si>
  <si>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H0300</t>
  </si>
  <si>
    <t>新規　平成29年9月29日
更新　令和2年9月30日
消除　令和3年3月31日（新設合併による）⇒H0727</t>
  </si>
  <si>
    <t>H0301</t>
  </si>
  <si>
    <t>新規　平成29年9月29日
消除　令和元年11月14日
（東海東京証券株式会社（H0313）に合併し解散）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</si>
  <si>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</si>
  <si>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</si>
  <si>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</si>
  <si>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</si>
  <si>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</si>
  <si>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1120001077537</t>
  </si>
  <si>
    <t>06-6201-1181</t>
  </si>
  <si>
    <t>541-0041</t>
  </si>
  <si>
    <t>大阪府大阪市中央区北浜一丁目1番24号</t>
  </si>
  <si>
    <t>H0303</t>
  </si>
  <si>
    <t>新規　平成29年9月29日
消除　令和2年9月30日（期間の経過）</t>
  </si>
  <si>
    <t>H0304</t>
  </si>
  <si>
    <t>新規　平成29年9月29日
更新　令和2年9月30日
消除　令和4年6月7日
(東海東京証券株式会社（H0313）に合併し解散）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</si>
  <si>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</si>
  <si>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</si>
  <si>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</si>
  <si>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</si>
  <si>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</si>
  <si>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2011201016427</t>
  </si>
  <si>
    <t>03-4546-0101</t>
  </si>
  <si>
    <t>東京都中野区中野3丁目34番28号</t>
  </si>
  <si>
    <t>H0306</t>
  </si>
  <si>
    <t>ﾃﾞｨｴｺﾞ･ｿｰｻ</t>
  </si>
  <si>
    <t>ディエゴ・ソーサ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</si>
  <si>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</si>
  <si>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</si>
  <si>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</si>
  <si>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</si>
  <si>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</si>
  <si>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</si>
  <si>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</si>
  <si>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</si>
  <si>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</si>
  <si>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</si>
  <si>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</si>
  <si>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</si>
  <si>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</si>
  <si>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</si>
  <si>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</si>
  <si>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</si>
  <si>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</si>
  <si>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</si>
  <si>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</si>
  <si>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</si>
  <si>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</si>
  <si>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</si>
  <si>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</si>
  <si>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5021001039087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</si>
  <si>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</si>
  <si>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</si>
  <si>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</si>
  <si>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</si>
  <si>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</si>
  <si>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</si>
  <si>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</si>
  <si>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</si>
  <si>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</si>
  <si>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</si>
  <si>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</si>
  <si>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</si>
  <si>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</si>
  <si>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</si>
  <si>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</si>
  <si>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</si>
  <si>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</si>
  <si>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</si>
  <si>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</si>
  <si>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</si>
  <si>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</si>
  <si>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</si>
  <si>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</si>
  <si>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</si>
  <si>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</si>
  <si>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3130001018364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</si>
  <si>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</si>
  <si>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</si>
  <si>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</si>
  <si>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</si>
  <si>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</si>
  <si>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</si>
  <si>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</si>
  <si>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</si>
  <si>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</si>
  <si>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5180001088789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</si>
  <si>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</si>
  <si>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</si>
  <si>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</si>
  <si>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</si>
  <si>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</si>
  <si>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</si>
  <si>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ｱｷﾗ ﾕﾀｶ</t>
  </si>
  <si>
    <t>明樂　裕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</si>
  <si>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</si>
  <si>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</si>
  <si>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</si>
  <si>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</si>
  <si>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</si>
  <si>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</si>
  <si>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</si>
  <si>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</si>
  <si>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</si>
  <si>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</si>
  <si>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</si>
  <si>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</si>
  <si>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</si>
  <si>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</si>
  <si>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H0316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</si>
  <si>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</si>
  <si>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</si>
  <si>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</si>
  <si>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</si>
  <si>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</si>
  <si>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</si>
  <si>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</si>
  <si>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</si>
  <si>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</si>
  <si>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H0318</t>
  </si>
  <si>
    <t>新規　平成29年9月29日
消除　令和2年8月13日（三菱ＵＦＪモルガン・スタンレー証券株式会社（H0323）に合併し解散）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</si>
  <si>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</si>
  <si>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</si>
  <si>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</si>
  <si>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</si>
  <si>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</si>
  <si>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</si>
  <si>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</si>
  <si>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</si>
  <si>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</si>
  <si>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</si>
  <si>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</si>
  <si>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</si>
  <si>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</si>
  <si>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</si>
  <si>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</si>
  <si>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</si>
  <si>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</si>
  <si>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</si>
  <si>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新規　平成29年9月29日
更新　令和2年9月30日
更新　令和5年9月30日
変更　令和6年6月27日</t>
  </si>
  <si>
    <t>ｾﾞﾝﾆﾎﾝｶｻｲｷｮｳｻｲｷｮｳﾄﾞｳｸﾐｱｲﾚﾝｺﾞｳｶｲ</t>
  </si>
  <si>
    <t>全日本火災共済協同組合連合会</t>
  </si>
  <si>
    <t>ﾂﾈｶﾜ ｺｳｼﾞ</t>
  </si>
  <si>
    <t>恒川　浩二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</si>
  <si>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</si>
  <si>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</si>
  <si>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</si>
  <si>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</si>
  <si>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</si>
  <si>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</si>
  <si>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</si>
  <si>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</si>
  <si>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</si>
  <si>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</si>
  <si>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</si>
  <si>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</si>
  <si>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</si>
  <si>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</si>
  <si>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</si>
  <si>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</si>
  <si>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</si>
  <si>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</si>
  <si>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</si>
  <si>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</si>
  <si>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</si>
  <si>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</si>
  <si>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</si>
  <si>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H0324</t>
  </si>
  <si>
    <t>H0325</t>
  </si>
  <si>
    <t>新規　平成29年10月6日
更新　令和2年10月7日
変更　令和4年4月1日
更新　令和5年10月7日</t>
  </si>
  <si>
    <t>ﾐｽﾞﾎﾌﾄﾞｳｻﾝﾊﾝﾊﾞｲｶﾌﾞｼｷｶﾞｲｼｬ</t>
  </si>
  <si>
    <t>みずほ不動産販売株式会社</t>
  </si>
  <si>
    <t>ｶﾏﾀﾞ ﾀｶｼ</t>
  </si>
  <si>
    <t>鎌田　卓史</t>
  </si>
  <si>
    <t>5010001036351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</si>
  <si>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</si>
  <si>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</si>
  <si>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</si>
  <si>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</si>
  <si>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</si>
  <si>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</si>
  <si>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</si>
  <si>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</si>
  <si>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5010001053529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</si>
  <si>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</si>
  <si>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</si>
  <si>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</si>
  <si>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</si>
  <si>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</si>
  <si>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</si>
  <si>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</si>
  <si>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1120001101172</t>
  </si>
  <si>
    <t>代表：06-6447-6111(コールセンター：0120-789-501)</t>
  </si>
  <si>
    <t>550-0002</t>
  </si>
  <si>
    <t>大阪府大阪市西区江戸堀1丁目2番1号</t>
  </si>
  <si>
    <t>H0328</t>
  </si>
  <si>
    <t>新規　平成29年10月6日
更新　令和2年10月7日</t>
  </si>
  <si>
    <t>H0329</t>
  </si>
  <si>
    <t>H0330</t>
  </si>
  <si>
    <t>新規　平成29年10月6日
消除　令和2年10月7日（期間の経過）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</si>
  <si>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</si>
  <si>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</si>
  <si>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</si>
  <si>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</si>
  <si>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</si>
  <si>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</si>
  <si>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6160001005134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</si>
  <si>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</si>
  <si>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</si>
  <si>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</si>
  <si>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</si>
  <si>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</si>
  <si>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</si>
  <si>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</si>
  <si>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</si>
  <si>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3010403009667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</si>
  <si>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</si>
  <si>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</si>
  <si>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</si>
  <si>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</si>
  <si>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</si>
  <si>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</si>
  <si>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</si>
  <si>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</si>
  <si>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</si>
  <si>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2010401027226</t>
  </si>
  <si>
    <t>075-746-5670</t>
  </si>
  <si>
    <t>604-0862</t>
  </si>
  <si>
    <t>京都府京都市中京区烏丸通夷川上ﾙ少将井町245-1-202</t>
  </si>
  <si>
    <t>H0334</t>
  </si>
  <si>
    <t>新規　平成29年10月10日
更新　令和2年10月11日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</si>
  <si>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</si>
  <si>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</si>
  <si>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</si>
  <si>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</si>
  <si>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</si>
  <si>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6011003002126</t>
  </si>
  <si>
    <t>0120-123-777（相談ホットライン）</t>
  </si>
  <si>
    <t>150-0042</t>
  </si>
  <si>
    <t>東京都渋谷区宇田川町7-1</t>
  </si>
  <si>
    <t>H0336</t>
  </si>
  <si>
    <t>新規　平成29年10月10日
消除　令和2年10月11日（期間の経過）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</si>
  <si>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</si>
  <si>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</si>
  <si>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</si>
  <si>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</si>
  <si>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</si>
  <si>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6013301029197</t>
  </si>
  <si>
    <t>03-5928-1911</t>
  </si>
  <si>
    <t>171-0021</t>
  </si>
  <si>
    <t>東京都豊島区西池袋2-39-6池袋ﾂﾙﾐﾋﾞﾙ3階</t>
  </si>
  <si>
    <t>H0338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</si>
  <si>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</si>
  <si>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</si>
  <si>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</si>
  <si>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</si>
  <si>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</si>
  <si>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</si>
  <si>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4011701019068</t>
  </si>
  <si>
    <t>03-6777-3104</t>
  </si>
  <si>
    <t>134-0088</t>
  </si>
  <si>
    <t>東京都江戸川区西葛西3丁目22番21号ＫＹＵビル4階</t>
  </si>
  <si>
    <t>H0340</t>
  </si>
  <si>
    <t>新規　平成29年10月17日
更新　令和2年10月18日
変更　令和2年11月24日</t>
  </si>
  <si>
    <t>H0341</t>
  </si>
  <si>
    <t>新規　平成29年10月17日
更新　令和2年10月18日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</si>
  <si>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</si>
  <si>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</si>
  <si>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</si>
  <si>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</si>
  <si>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</si>
  <si>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9010001063235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</si>
  <si>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</si>
  <si>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</si>
  <si>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</si>
  <si>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</si>
  <si>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</si>
  <si>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</si>
  <si>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</si>
  <si>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</si>
  <si>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4010001028465</t>
  </si>
  <si>
    <t>03-5501-5500</t>
  </si>
  <si>
    <t>H0344</t>
  </si>
  <si>
    <t>新規　平成29年10月17日
消除　令和2年10月18日（期間の経過）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</si>
  <si>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</si>
  <si>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</si>
  <si>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</si>
  <si>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</si>
  <si>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</si>
  <si>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5120001051760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</si>
  <si>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</si>
  <si>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</si>
  <si>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</si>
  <si>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</si>
  <si>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</si>
  <si>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</si>
  <si>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</si>
  <si>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</si>
  <si>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</si>
  <si>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</si>
  <si>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6011001035920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</si>
  <si>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</si>
  <si>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</si>
  <si>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</si>
  <si>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</si>
  <si>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</si>
  <si>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</si>
  <si>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</si>
  <si>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</si>
  <si>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3490001005459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</si>
  <si>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</si>
  <si>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</si>
  <si>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</si>
  <si>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</si>
  <si>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</si>
  <si>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</si>
  <si>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</si>
  <si>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</si>
  <si>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</si>
  <si>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</si>
  <si>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</si>
  <si>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5290001016615</t>
  </si>
  <si>
    <t>092-474-4444</t>
  </si>
  <si>
    <t>812-0011</t>
  </si>
  <si>
    <t>福岡県福岡市博多区博多駅前3-7-3</t>
  </si>
  <si>
    <t>H0349</t>
  </si>
  <si>
    <t>H0350</t>
  </si>
  <si>
    <t>ｷｮｳﾄﾁｭｳｵｳｼﾝﾖｳｷﾝｺ</t>
  </si>
  <si>
    <t>京都中央信用金庫</t>
  </si>
  <si>
    <t>ｼﾗﾊｾ ﾏｺﾄ</t>
  </si>
  <si>
    <t>白波瀬　誠</t>
  </si>
  <si>
    <t>8130005004513</t>
  </si>
  <si>
    <t>075-223-2525</t>
  </si>
  <si>
    <t>600-8009</t>
  </si>
  <si>
    <t>京都府京都市下京区四条通室町東入函谷鉾町91番地</t>
  </si>
  <si>
    <t>H0351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</si>
  <si>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</si>
  <si>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</si>
  <si>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</si>
  <si>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</si>
  <si>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</si>
  <si>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1010001107164</t>
  </si>
  <si>
    <t>03-3265-9290（お客様サービスセンター：0120-936-120）</t>
  </si>
  <si>
    <t>東京都千代田区九段北3-2-5九段北325ﾋﾞﾙ2階</t>
  </si>
  <si>
    <t>H0353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</si>
  <si>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</si>
  <si>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</si>
  <si>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</si>
  <si>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</si>
  <si>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</si>
  <si>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7160001015520</t>
  </si>
  <si>
    <t>077-587-0245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</si>
  <si>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</si>
  <si>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</si>
  <si>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</si>
  <si>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</si>
  <si>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</si>
  <si>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</si>
  <si>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</si>
  <si>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</si>
  <si>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</si>
  <si>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6010001074037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</si>
  <si>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</si>
  <si>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</si>
  <si>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</si>
  <si>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</si>
  <si>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</si>
  <si>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</si>
  <si>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</si>
  <si>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</si>
  <si>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8130001013220</t>
  </si>
  <si>
    <t>075-501-1188</t>
  </si>
  <si>
    <t>607-8411</t>
  </si>
  <si>
    <t>京都府京都市山科区御陵大津畑町16-6</t>
  </si>
  <si>
    <t>H0357</t>
  </si>
  <si>
    <t>H0358</t>
  </si>
  <si>
    <t>ﾆｼﾆﾎﾝｼﾞﾄﾞｳｼｬｷｮｳｻｲｷｮｳﾄﾞｳｸﾐｱｲ</t>
  </si>
  <si>
    <t>西日本自動車共済協同組合</t>
  </si>
  <si>
    <t>4290005002208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</si>
  <si>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</si>
  <si>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</si>
  <si>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</si>
  <si>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</si>
  <si>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</si>
  <si>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</si>
  <si>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</si>
  <si>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</si>
  <si>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8010001000016</t>
  </si>
  <si>
    <t>03-3811-3111</t>
  </si>
  <si>
    <t>東京都文京区本郷3-33-5</t>
  </si>
  <si>
    <t>H0360</t>
  </si>
  <si>
    <t>ｴﾌﾀﾞﾌﾞﾘｭｰﾃﾞｨｰｾｲﾒｲﾎｹﾝｶﾌﾞｼｷｶﾞｲｼｬ</t>
  </si>
  <si>
    <t>ＦＷＤ生命保険株式会社</t>
  </si>
  <si>
    <t>ﾔﾏｷﾞｼ　ﾋﾃﾞｷ</t>
  </si>
  <si>
    <t>山岸　英樹</t>
  </si>
  <si>
    <t>6010401099187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</si>
  <si>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</si>
  <si>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</si>
  <si>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</si>
  <si>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</si>
  <si>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</si>
  <si>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</si>
  <si>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</si>
  <si>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</si>
  <si>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</si>
  <si>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5010001146209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</si>
  <si>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</si>
  <si>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</si>
  <si>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</si>
  <si>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</si>
  <si>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</si>
  <si>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</si>
  <si>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</si>
  <si>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</si>
  <si>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</si>
  <si>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</si>
  <si>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</si>
  <si>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</si>
  <si>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</si>
  <si>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</si>
  <si>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</si>
  <si>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</si>
  <si>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</si>
  <si>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</si>
  <si>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</si>
  <si>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</si>
  <si>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</si>
  <si>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</si>
  <si>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</si>
  <si>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</si>
  <si>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</si>
  <si>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</si>
  <si>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</si>
  <si>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</si>
  <si>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</si>
  <si>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</si>
  <si>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</si>
  <si>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</si>
  <si>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</si>
  <si>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</si>
  <si>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</si>
  <si>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</si>
  <si>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</si>
  <si>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</si>
  <si>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H0366</t>
  </si>
  <si>
    <t>新規　平成29年10月27日
更新　令和2年10月28日
削除　令和5年7月31日</t>
  </si>
  <si>
    <t>H0367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</si>
  <si>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</si>
  <si>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</si>
  <si>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</si>
  <si>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</si>
  <si>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0742-81-9066</t>
  </si>
  <si>
    <t>631-0072</t>
  </si>
  <si>
    <t>奈良県奈良市二名三丁目1104-7</t>
  </si>
  <si>
    <t>H0368</t>
  </si>
  <si>
    <t>新規　平成29年10月27日
更新　令和2年10月28日
更新　令和5年10月28日
廃業　令和6年11月13日</t>
  </si>
  <si>
    <t>H0369</t>
  </si>
  <si>
    <t>ﾒﾅｰﾄﾞｹｼｮｳﾋﾝ ﾅﾅﾎｼﾍﾞﾘｰﾀﾞｲｺｳﾃﾝ</t>
  </si>
  <si>
    <t>メナード化粧品　ナナホシベリー代行店</t>
  </si>
  <si>
    <t>ｺｾ ﾔｽﾖ</t>
  </si>
  <si>
    <t>古瀬　安代</t>
  </si>
  <si>
    <t>075-755-7124</t>
  </si>
  <si>
    <t>612-8484</t>
  </si>
  <si>
    <t>京都府京都市伏見区羽束師鴨川町19-4</t>
  </si>
  <si>
    <t>H0370</t>
  </si>
  <si>
    <t>新規　平成29年10月27日
更新　令和2年10月28日
更新　令和5年10月28日
変更　令和6年10月5日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</si>
  <si>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</si>
  <si>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</si>
  <si>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</si>
  <si>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</si>
  <si>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</si>
  <si>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</si>
  <si>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京都府京都市伏見区深草大亀谷大山町98-2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</si>
  <si>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</si>
  <si>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</si>
  <si>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</si>
  <si>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</si>
  <si>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</si>
  <si>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</si>
  <si>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</si>
  <si>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H0372</t>
  </si>
  <si>
    <t>新規　平成29年10月27日
更新　令和2年10月28日
消除　令和5年10月28日（期間の経過）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</si>
  <si>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</si>
  <si>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</si>
  <si>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</si>
  <si>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</si>
  <si>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</si>
  <si>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</si>
  <si>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</si>
  <si>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</si>
  <si>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H0374</t>
  </si>
  <si>
    <t>新規　平成29年10月27日
更新　令和2年10月28日
変更　令和4年2月15日
消除　令和5年10月28日（期間の経過）</t>
  </si>
  <si>
    <t>H0375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</si>
  <si>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</si>
  <si>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</si>
  <si>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</si>
  <si>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</si>
  <si>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</si>
  <si>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</si>
  <si>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</si>
  <si>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</si>
  <si>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</si>
  <si>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</si>
  <si>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</si>
  <si>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</si>
  <si>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</si>
  <si>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</si>
  <si>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</si>
  <si>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</si>
  <si>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</si>
  <si>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</si>
  <si>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</si>
  <si>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</si>
  <si>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</si>
  <si>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</si>
  <si>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</si>
  <si>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</si>
  <si>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</si>
  <si>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</si>
  <si>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</si>
  <si>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</si>
  <si>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</si>
  <si>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</si>
  <si>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滋賀県草津市野村8丁目6-15ｸﾞﾗﾝﾌｪｽﾀ205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</si>
  <si>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</si>
  <si>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</si>
  <si>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</si>
  <si>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</si>
  <si>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</si>
  <si>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</si>
  <si>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</si>
  <si>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</si>
  <si>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</si>
  <si>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</si>
  <si>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</si>
  <si>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</si>
  <si>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</si>
  <si>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</si>
  <si>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</si>
  <si>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</si>
  <si>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</si>
  <si>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</si>
  <si>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</si>
  <si>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</si>
  <si>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</si>
  <si>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</si>
  <si>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</si>
  <si>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</si>
  <si>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</si>
  <si>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H0383</t>
  </si>
  <si>
    <t>新規　平成29年10月27日
変更　平成30年6月29日
消除　令和2年10月28日（期間の経過）</t>
  </si>
  <si>
    <t>H0384</t>
  </si>
  <si>
    <t>新規　平成29年10月27日
更新　令和2年10月28日
変更　令和5年5月19日
更新　令和5年10月28日
変更　令和6年7月19日</t>
  </si>
  <si>
    <t>ﾒﾅｰﾄﾞｹｼｮｳﾋﾝ ｵﾉｼｮｳｼﾞﾁｮｳﾀﾞｲｺｳﾃﾝ</t>
  </si>
  <si>
    <t>メナード化粧品　小野荘司町代行店</t>
  </si>
  <si>
    <t>ﾏｴﾑﾗ ﾐﾕｷ</t>
  </si>
  <si>
    <t>前村　みゆき</t>
  </si>
  <si>
    <t>075-276-4971</t>
  </si>
  <si>
    <t>607-8256</t>
  </si>
  <si>
    <t>京都府京都市山科区小野荘司町2-1　シャルマン小野313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</si>
  <si>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</si>
  <si>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</si>
  <si>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</si>
  <si>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</si>
  <si>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</si>
  <si>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</si>
  <si>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</si>
  <si>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</si>
  <si>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</si>
  <si>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</si>
  <si>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</si>
  <si>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</si>
  <si>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</si>
  <si>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</si>
  <si>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</si>
  <si>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</si>
  <si>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</si>
  <si>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</si>
  <si>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</si>
  <si>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</si>
  <si>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</si>
  <si>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</si>
  <si>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</si>
  <si>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</si>
  <si>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</si>
  <si>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</si>
  <si>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</si>
  <si>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</si>
  <si>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</si>
  <si>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</si>
  <si>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</si>
  <si>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</si>
  <si>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</si>
  <si>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</si>
  <si>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</si>
  <si>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</si>
  <si>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</si>
  <si>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</si>
  <si>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</si>
  <si>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</si>
  <si>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</si>
  <si>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</si>
  <si>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</si>
  <si>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</si>
  <si>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</si>
  <si>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</si>
  <si>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</si>
  <si>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</si>
  <si>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</si>
  <si>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</si>
  <si>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</si>
  <si>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</si>
  <si>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</si>
  <si>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</si>
  <si>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</si>
  <si>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</si>
  <si>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</si>
  <si>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</si>
  <si>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</si>
  <si>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</si>
  <si>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</si>
  <si>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</si>
  <si>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</si>
  <si>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</si>
  <si>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</si>
  <si>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</si>
  <si>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</si>
  <si>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</si>
  <si>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</si>
  <si>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</si>
  <si>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</si>
  <si>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</si>
  <si>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</si>
  <si>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</si>
  <si>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</si>
  <si>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</si>
  <si>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</si>
  <si>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</si>
  <si>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</si>
  <si>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</si>
  <si>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</si>
  <si>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</si>
  <si>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</si>
  <si>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</si>
  <si>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</si>
  <si>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</si>
  <si>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</si>
  <si>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</si>
  <si>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</si>
  <si>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</si>
  <si>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</si>
  <si>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</si>
  <si>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</si>
  <si>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</si>
  <si>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</si>
  <si>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</si>
  <si>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</si>
  <si>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</si>
  <si>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新規　平成29年10月27日
更新　令和2年10月28日
更新　令和5年10月28日
変更　令和6年9月9日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</si>
  <si>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</si>
  <si>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</si>
  <si>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</si>
  <si>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</si>
  <si>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0774-93-3101</t>
  </si>
  <si>
    <t>619-0245</t>
  </si>
  <si>
    <t>京都府相楽郡精華町下狛下新庄22-11</t>
  </si>
  <si>
    <t>H0398</t>
  </si>
  <si>
    <t>新規　平成29年10月27日
消除　令和2年10月28日（期間の経過）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</si>
  <si>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</si>
  <si>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</si>
  <si>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</si>
  <si>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</si>
  <si>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</si>
  <si>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</si>
  <si>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</si>
  <si>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</si>
  <si>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</si>
  <si>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</si>
  <si>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</si>
  <si>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</si>
  <si>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</si>
  <si>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</si>
  <si>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</si>
  <si>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</si>
  <si>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</si>
  <si>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</si>
  <si>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</si>
  <si>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</si>
  <si>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</si>
  <si>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</si>
  <si>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</si>
  <si>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</si>
  <si>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</si>
  <si>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</si>
  <si>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</si>
  <si>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</si>
  <si>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</si>
  <si>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</si>
  <si>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</si>
  <si>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</si>
  <si>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</si>
  <si>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H0403</t>
  </si>
  <si>
    <t>新規　平成29年10月27日
更新　令和2年2月7日
更新　令和2年10月28日
消除　令和5年10月28日（期間の経過）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</si>
  <si>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</si>
  <si>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</si>
  <si>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</si>
  <si>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</si>
  <si>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</si>
  <si>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</si>
  <si>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</si>
  <si>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</si>
  <si>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</si>
  <si>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</si>
  <si>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</si>
  <si>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</si>
  <si>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</si>
  <si>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</si>
  <si>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</si>
  <si>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</si>
  <si>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</si>
  <si>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</si>
  <si>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</si>
  <si>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</si>
  <si>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</si>
  <si>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</si>
  <si>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</si>
  <si>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</si>
  <si>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</si>
  <si>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</si>
  <si>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</si>
  <si>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</si>
  <si>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</si>
  <si>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</si>
  <si>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</si>
  <si>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</si>
  <si>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</si>
  <si>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</si>
  <si>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</si>
  <si>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</si>
  <si>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</si>
  <si>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</si>
  <si>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</si>
  <si>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</si>
  <si>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</si>
  <si>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</si>
  <si>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</si>
  <si>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</si>
  <si>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</si>
  <si>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</si>
  <si>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</si>
  <si>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</si>
  <si>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</si>
  <si>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</si>
  <si>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</si>
  <si>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</si>
  <si>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</si>
  <si>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</si>
  <si>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</si>
  <si>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</si>
  <si>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</si>
  <si>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</si>
  <si>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H0411</t>
  </si>
  <si>
    <t>H0412</t>
  </si>
  <si>
    <t>新規　平成29年10月27日
更新　令和2年10月28日
変更　令和5年10月14日
消除　令和5年10月28日（期間の経過）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</si>
  <si>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</si>
  <si>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</si>
  <si>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</si>
  <si>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</si>
  <si>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</si>
  <si>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</si>
  <si>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</si>
  <si>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</si>
  <si>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</si>
  <si>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</si>
  <si>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</si>
  <si>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</si>
  <si>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</si>
  <si>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</si>
  <si>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</si>
  <si>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</si>
  <si>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</si>
  <si>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</si>
  <si>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</si>
  <si>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</si>
  <si>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</si>
  <si>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</si>
  <si>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</si>
  <si>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</si>
  <si>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</si>
  <si>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</si>
  <si>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新規　平成29年10月27日
更新　令和2年10月28日
更新　令和5年10月28日
変更　令和6年6月22日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</si>
  <si>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</si>
  <si>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</si>
  <si>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</si>
  <si>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</si>
  <si>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090-2285-1871</t>
  </si>
  <si>
    <t>528-0067</t>
  </si>
  <si>
    <t>滋賀県甲賀市水口町山3907-9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</si>
  <si>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</si>
  <si>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</si>
  <si>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</si>
  <si>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</si>
  <si>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</si>
  <si>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</si>
  <si>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</si>
  <si>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</si>
  <si>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</si>
  <si>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</si>
  <si>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</si>
  <si>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</si>
  <si>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</si>
  <si>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</si>
  <si>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</si>
  <si>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</si>
  <si>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</si>
  <si>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</si>
  <si>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</si>
  <si>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</si>
  <si>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</si>
  <si>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</si>
  <si>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</si>
  <si>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</si>
  <si>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</si>
  <si>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</si>
  <si>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</si>
  <si>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</si>
  <si>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</si>
  <si>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</si>
  <si>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</si>
  <si>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</si>
  <si>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</si>
  <si>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</si>
  <si>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</si>
  <si>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</si>
  <si>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</si>
  <si>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</si>
  <si>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</si>
  <si>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</si>
  <si>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</si>
  <si>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</si>
  <si>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</si>
  <si>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</si>
  <si>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</si>
  <si>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</si>
  <si>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</si>
  <si>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</si>
  <si>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</si>
  <si>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</si>
  <si>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</si>
  <si>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</si>
  <si>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</si>
  <si>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</si>
  <si>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</si>
  <si>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</si>
  <si>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</si>
  <si>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</si>
  <si>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</si>
  <si>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</si>
  <si>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</si>
  <si>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</si>
  <si>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</si>
  <si>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</si>
  <si>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</si>
  <si>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</si>
  <si>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</si>
  <si>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</si>
  <si>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</si>
  <si>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</si>
  <si>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</si>
  <si>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</si>
  <si>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</si>
  <si>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</si>
  <si>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</si>
  <si>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</si>
  <si>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</si>
  <si>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</si>
  <si>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</si>
  <si>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</si>
  <si>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</si>
  <si>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</si>
  <si>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</si>
  <si>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</si>
  <si>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</si>
  <si>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</si>
  <si>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</si>
  <si>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</si>
  <si>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</si>
  <si>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</si>
  <si>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H0428</t>
  </si>
  <si>
    <t>新規　平成29年10月27日
更新　令和2年10月28日
消除　令和4年3月5日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</si>
  <si>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</si>
  <si>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</si>
  <si>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</si>
  <si>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</si>
  <si>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</si>
  <si>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</si>
  <si>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</si>
  <si>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</si>
  <si>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H0430</t>
  </si>
  <si>
    <t>新規　平成29年10月27日
更新　令和2年10月28日
更新　令和5年10月28日
廃業　令和6年12月19日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</si>
  <si>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</si>
  <si>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</si>
  <si>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</si>
  <si>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</si>
  <si>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</si>
  <si>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</si>
  <si>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</si>
  <si>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</si>
  <si>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</si>
  <si>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</si>
  <si>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</si>
  <si>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</si>
  <si>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</si>
  <si>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</si>
  <si>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</si>
  <si>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</si>
  <si>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</si>
  <si>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</si>
  <si>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</si>
  <si>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</si>
  <si>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</si>
  <si>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</si>
  <si>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</si>
  <si>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</si>
  <si>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</si>
  <si>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</si>
  <si>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</si>
  <si>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</si>
  <si>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</si>
  <si>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</si>
  <si>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</si>
  <si>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</si>
  <si>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</si>
  <si>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</si>
  <si>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</si>
  <si>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</si>
  <si>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</si>
  <si>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</si>
  <si>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</si>
  <si>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H0436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</si>
  <si>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</si>
  <si>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</si>
  <si>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</si>
  <si>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</si>
  <si>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</si>
  <si>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</si>
  <si>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</si>
  <si>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</si>
  <si>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H0438</t>
  </si>
  <si>
    <t>新規　平成29年10月27日　
変更　平成30年5月18日
消除　令和2年10月28日（期間の経過）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</si>
  <si>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</si>
  <si>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</si>
  <si>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</si>
  <si>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</si>
  <si>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</si>
  <si>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</si>
  <si>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</si>
  <si>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</si>
  <si>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</si>
  <si>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</si>
  <si>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</si>
  <si>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</si>
  <si>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</si>
  <si>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</si>
  <si>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</si>
  <si>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607-8079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</si>
  <si>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</si>
  <si>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</si>
  <si>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</si>
  <si>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</si>
  <si>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</si>
  <si>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</si>
  <si>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</si>
  <si>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</si>
  <si>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</si>
  <si>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</si>
  <si>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</si>
  <si>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</si>
  <si>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</si>
  <si>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</si>
  <si>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</si>
  <si>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</si>
  <si>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</si>
  <si>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</si>
  <si>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</si>
  <si>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</si>
  <si>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</si>
  <si>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</si>
  <si>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</si>
  <si>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</si>
  <si>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</si>
  <si>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</si>
  <si>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</si>
  <si>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</si>
  <si>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</si>
  <si>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</si>
  <si>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</si>
  <si>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</si>
  <si>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</si>
  <si>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</si>
  <si>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</si>
  <si>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</si>
  <si>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</si>
  <si>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</si>
  <si>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</si>
  <si>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</si>
  <si>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</si>
  <si>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</si>
  <si>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</si>
  <si>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</si>
  <si>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</si>
  <si>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</si>
  <si>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</si>
  <si>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</si>
  <si>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</si>
  <si>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</si>
  <si>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</si>
  <si>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</si>
  <si>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</si>
  <si>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</si>
  <si>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520-3201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</si>
  <si>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</si>
  <si>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</si>
  <si>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</si>
  <si>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</si>
  <si>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</si>
  <si>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</si>
  <si>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</si>
  <si>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</si>
  <si>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</si>
  <si>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H0449</t>
  </si>
  <si>
    <t>新規　平成29年10月27日
更新　令和2年10月28日
消除　令和4年7月7日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</si>
  <si>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</si>
  <si>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</si>
  <si>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</si>
  <si>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</si>
  <si>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</si>
  <si>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</si>
  <si>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</si>
  <si>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</si>
  <si>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H0451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</si>
  <si>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</si>
  <si>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</si>
  <si>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</si>
  <si>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</si>
  <si>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</si>
  <si>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</si>
  <si>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</si>
  <si>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</si>
  <si>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</si>
  <si>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</si>
  <si>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</si>
  <si>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</si>
  <si>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</si>
  <si>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</si>
  <si>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</si>
  <si>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</si>
  <si>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</si>
  <si>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</si>
  <si>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</si>
  <si>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</si>
  <si>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</si>
  <si>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</si>
  <si>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</si>
  <si>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</si>
  <si>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</si>
  <si>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H0455</t>
  </si>
  <si>
    <t>H0456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</si>
  <si>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</si>
  <si>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</si>
  <si>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</si>
  <si>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</si>
  <si>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</si>
  <si>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</si>
  <si>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</si>
  <si>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</si>
  <si>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H0458</t>
  </si>
  <si>
    <t>新規　平成29年10月27日
更新　令和2年10月28日
削除　令和5年7月7日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</si>
  <si>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</si>
  <si>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</si>
  <si>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</si>
  <si>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</si>
  <si>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</si>
  <si>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</si>
  <si>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</si>
  <si>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</si>
  <si>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</si>
  <si>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</si>
  <si>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</si>
  <si>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</si>
  <si>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</si>
  <si>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</si>
  <si>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</si>
  <si>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</si>
  <si>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</si>
  <si>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</si>
  <si>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</si>
  <si>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</si>
  <si>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</si>
  <si>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</si>
  <si>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</si>
  <si>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</si>
  <si>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</si>
  <si>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</si>
  <si>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</si>
  <si>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</si>
  <si>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</si>
  <si>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</si>
  <si>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</si>
  <si>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</si>
  <si>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H0463</t>
  </si>
  <si>
    <t>新規　平成29年10月27日
更新　令和2年10月28日
削除　令和5年5月2日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</si>
  <si>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</si>
  <si>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</si>
  <si>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</si>
  <si>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</si>
  <si>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</si>
  <si>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</si>
  <si>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</si>
  <si>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</si>
  <si>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</si>
  <si>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</si>
  <si>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</si>
  <si>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</si>
  <si>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</si>
  <si>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</si>
  <si>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</si>
  <si>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</si>
  <si>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</si>
  <si>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</si>
  <si>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</si>
  <si>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</si>
  <si>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</si>
  <si>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</si>
  <si>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</si>
  <si>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</si>
  <si>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</si>
  <si>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</si>
  <si>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</si>
  <si>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</si>
  <si>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</si>
  <si>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</si>
  <si>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</si>
  <si>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</si>
  <si>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</si>
  <si>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</si>
  <si>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</si>
  <si>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</si>
  <si>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</si>
  <si>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</si>
  <si>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</si>
  <si>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</si>
  <si>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</si>
  <si>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</si>
  <si>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</si>
  <si>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</si>
  <si>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</si>
  <si>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</si>
  <si>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</si>
  <si>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</si>
  <si>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H0470</t>
  </si>
  <si>
    <t>新規　平成29年10月27日
変更　平成31年4月26日
消除　令和2年10月28日（期間の経過）</t>
  </si>
  <si>
    <t>H0471</t>
  </si>
  <si>
    <t>新規　平成29年10月27日
更新　令和2年10月28日
廃業　令和4年2月25日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</si>
  <si>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</si>
  <si>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</si>
  <si>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</si>
  <si>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</si>
  <si>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</si>
  <si>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</si>
  <si>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</si>
  <si>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</si>
  <si>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H0473</t>
  </si>
  <si>
    <t>新規　平成29年10月27日
更新　令和2年10月28日
消除　令和3年6月22日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</si>
  <si>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</si>
  <si>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</si>
  <si>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</si>
  <si>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</si>
  <si>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</si>
  <si>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</si>
  <si>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</si>
  <si>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</si>
  <si>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</si>
  <si>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</si>
  <si>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</si>
  <si>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</si>
  <si>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</si>
  <si>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</si>
  <si>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</si>
  <si>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</si>
  <si>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H0476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</si>
  <si>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</si>
  <si>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</si>
  <si>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</si>
  <si>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</si>
  <si>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</si>
  <si>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</si>
  <si>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</si>
  <si>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</si>
  <si>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H0478</t>
  </si>
  <si>
    <t>H0479</t>
  </si>
  <si>
    <t>新規　平成29年10月27日
更新  令和2年10月28日
消除　令和5年10月28日（期間の経過）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</si>
  <si>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</si>
  <si>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</si>
  <si>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</si>
  <si>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</si>
  <si>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</si>
  <si>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</si>
  <si>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</si>
  <si>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</si>
  <si>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</si>
  <si>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H0481</t>
  </si>
  <si>
    <t>H0482</t>
  </si>
  <si>
    <t>ﾒﾅｰﾄﾞｹｼｮｳﾋﾝ ﾅｶﾞﾊﾏｺﾎﾞﾘﾀﾞｲｺｳﾃﾝ</t>
  </si>
  <si>
    <t>メナード化粧品　長浜小堀代行店</t>
  </si>
  <si>
    <t>ﾀﾅｶ ﾅｵｺ</t>
  </si>
  <si>
    <t>田中　直子</t>
  </si>
  <si>
    <t>0749-63-1355</t>
  </si>
  <si>
    <t>滋賀県長浜市小堀町5-1</t>
  </si>
  <si>
    <t>H0483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</si>
  <si>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</si>
  <si>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</si>
  <si>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</si>
  <si>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</si>
  <si>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</si>
  <si>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</si>
  <si>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</si>
  <si>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</si>
  <si>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</si>
  <si>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H0485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</si>
  <si>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</si>
  <si>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</si>
  <si>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</si>
  <si>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</si>
  <si>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</si>
  <si>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</si>
  <si>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</si>
  <si>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</si>
  <si>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</si>
  <si>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</si>
  <si>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</si>
  <si>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</si>
  <si>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</si>
  <si>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</si>
  <si>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</si>
  <si>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</si>
  <si>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H0488</t>
  </si>
  <si>
    <t>新規　平成29年10月27日
更新　令和2年10月28日
消除　令和3年8月13日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</si>
  <si>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</si>
  <si>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</si>
  <si>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</si>
  <si>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</si>
  <si>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</si>
  <si>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</si>
  <si>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</si>
  <si>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</si>
  <si>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</si>
  <si>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</si>
  <si>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</si>
  <si>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</si>
  <si>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</si>
  <si>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</si>
  <si>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</si>
  <si>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H0491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</si>
  <si>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</si>
  <si>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</si>
  <si>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</si>
  <si>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</si>
  <si>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</si>
  <si>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</si>
  <si>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</si>
  <si>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</si>
  <si>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H0493</t>
  </si>
  <si>
    <t>新規　平成29年10月27日
更新  令和2年10月28日
廃業　令和4年9月5日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</si>
  <si>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</si>
  <si>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</si>
  <si>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</si>
  <si>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</si>
  <si>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</si>
  <si>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</si>
  <si>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</si>
  <si>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</si>
  <si>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</si>
  <si>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</si>
  <si>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</si>
  <si>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</si>
  <si>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</si>
  <si>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</si>
  <si>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</si>
  <si>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</si>
  <si>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</si>
  <si>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</si>
  <si>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</si>
  <si>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</si>
  <si>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</si>
  <si>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</si>
  <si>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</si>
  <si>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</si>
  <si>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</si>
  <si>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</si>
  <si>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</si>
  <si>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</si>
  <si>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</si>
  <si>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</si>
  <si>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</si>
  <si>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</si>
  <si>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</si>
  <si>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</si>
  <si>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</si>
  <si>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</si>
  <si>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</si>
  <si>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</si>
  <si>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</si>
  <si>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</si>
  <si>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</si>
  <si>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</si>
  <si>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</si>
  <si>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</si>
  <si>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</si>
  <si>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</si>
  <si>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</si>
  <si>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</si>
  <si>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</si>
  <si>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</si>
  <si>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</si>
  <si>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</si>
  <si>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</si>
  <si>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</si>
  <si>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</si>
  <si>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</si>
  <si>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</si>
  <si>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H0501</t>
  </si>
  <si>
    <t>新規　平成29年10月27日
更新 　令和2年10月28日
消除　令和5年10月28日（期間の経過）</t>
  </si>
  <si>
    <t>H0502</t>
  </si>
  <si>
    <t>新規　平成29年10月27日
更新　令和2年10月28日
変更　令和4年3月3日
変更　令和5年6月5日
更新　令和5年10月28日
廃業　令和6年12月20日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</si>
  <si>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</si>
  <si>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</si>
  <si>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</si>
  <si>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</si>
  <si>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</si>
  <si>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</si>
  <si>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</si>
  <si>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</si>
  <si>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</si>
  <si>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</si>
  <si>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</si>
  <si>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</si>
  <si>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</si>
  <si>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</si>
  <si>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</si>
  <si>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</si>
  <si>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</si>
  <si>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</si>
  <si>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</si>
  <si>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</si>
  <si>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</si>
  <si>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</si>
  <si>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</si>
  <si>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</si>
  <si>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</si>
  <si>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</si>
  <si>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</si>
  <si>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</si>
  <si>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</si>
  <si>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</si>
  <si>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</si>
  <si>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</si>
  <si>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</si>
  <si>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</si>
  <si>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</si>
  <si>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</si>
  <si>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</si>
  <si>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</si>
  <si>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</si>
  <si>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H0508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</si>
  <si>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</si>
  <si>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</si>
  <si>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</si>
  <si>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</si>
  <si>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</si>
  <si>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</si>
  <si>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</si>
  <si>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</si>
  <si>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</si>
  <si>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H0510</t>
  </si>
  <si>
    <t>新規　平成29年10月27日
消除　令和2年10月16日（廃業）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</si>
  <si>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</si>
  <si>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</si>
  <si>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</si>
  <si>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</si>
  <si>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</si>
  <si>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</si>
  <si>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</si>
  <si>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</si>
  <si>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H0512</t>
  </si>
  <si>
    <t>新規　平成29年10月27日
変更　令和元年6月13日
更新　令和2年10月28日
変更　令和3年4月9日
変更　令和3年10月7日
削除　令和5年3月10日</t>
  </si>
  <si>
    <t>H0513</t>
  </si>
  <si>
    <t>新規　平成29年10月27日　
消除　平成30年10月29日（廃業）</t>
  </si>
  <si>
    <t>H0514</t>
  </si>
  <si>
    <t>新規　平成29年10月27日
変更　平成30年3月20日
消除　令和2年10月28日（期間の経過）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</si>
  <si>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</si>
  <si>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</si>
  <si>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</si>
  <si>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</si>
  <si>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</si>
  <si>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</si>
  <si>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</si>
  <si>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</si>
  <si>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H0516</t>
  </si>
  <si>
    <t>新規　平成29年10月27日
変更　平成30年9月3日
更新　令和2年10月28日
消除　令和5年8月1日</t>
  </si>
  <si>
    <t>H0517</t>
  </si>
  <si>
    <t>新規　平成29年10月27日
消除　令和2年9月18日（廃業）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</si>
  <si>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</si>
  <si>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</si>
  <si>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</si>
  <si>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</si>
  <si>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</si>
  <si>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</si>
  <si>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</si>
  <si>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</si>
  <si>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</si>
  <si>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</si>
  <si>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</si>
  <si>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</si>
  <si>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</si>
  <si>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</si>
  <si>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</si>
  <si>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</si>
  <si>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</si>
  <si>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</si>
  <si>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</si>
  <si>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</si>
  <si>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</si>
  <si>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</si>
  <si>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</si>
  <si>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</si>
  <si>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</si>
  <si>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</si>
  <si>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</si>
  <si>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</si>
  <si>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</si>
  <si>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</si>
  <si>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</si>
  <si>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</si>
  <si>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</si>
  <si>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奈良県奈良市芝辻町4丁目5-2新大宮ｸﾞﾘｰﾝﾋﾞﾙ201</t>
  </si>
  <si>
    <t>H0522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</si>
  <si>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</si>
  <si>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</si>
  <si>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</si>
  <si>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</si>
  <si>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</si>
  <si>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</si>
  <si>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</si>
  <si>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</si>
  <si>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</si>
  <si>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</si>
  <si>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</si>
  <si>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</si>
  <si>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</si>
  <si>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</si>
  <si>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</si>
  <si>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</si>
  <si>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</si>
  <si>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</si>
  <si>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</si>
  <si>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</si>
  <si>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</si>
  <si>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</si>
  <si>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</si>
  <si>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</si>
  <si>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H0526</t>
  </si>
  <si>
    <t>新規　平成29年10月27日
変更　平成30年3月20日
更新　令和2年10月28日
消除　令和2年10月28日</t>
  </si>
  <si>
    <t>H0527</t>
  </si>
  <si>
    <t>新規　平成29年10月27日
変更　平成30年3月20日
更新　令和2年10月28日
消除　令和5年9月1日</t>
  </si>
  <si>
    <t>H0528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</si>
  <si>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</si>
  <si>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</si>
  <si>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</si>
  <si>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</si>
  <si>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</si>
  <si>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</si>
  <si>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</si>
  <si>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</si>
  <si>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</si>
  <si>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H0530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</si>
  <si>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</si>
  <si>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</si>
  <si>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</si>
  <si>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</si>
  <si>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</si>
  <si>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</si>
  <si>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</si>
  <si>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</si>
  <si>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H0532</t>
  </si>
  <si>
    <t>新規　平成29年10月27日
更新　令和2年10月28日
消除　令和5年5月18日</t>
  </si>
  <si>
    <t>H0533</t>
  </si>
  <si>
    <t>新規　平成29年10月27日
変更　令和2年3月9日
更新　令和2年10月28日
消除　令和5年10月28日（期間の経過）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</si>
  <si>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</si>
  <si>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</si>
  <si>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</si>
  <si>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</si>
  <si>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</si>
  <si>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1160001018891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</si>
  <si>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</si>
  <si>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</si>
  <si>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</si>
  <si>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</si>
  <si>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</si>
  <si>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5130001033717</t>
  </si>
  <si>
    <t>0774-43-6800</t>
  </si>
  <si>
    <t>613-0033</t>
  </si>
  <si>
    <t>京都府久世郡久御山町林八幡講1-49</t>
  </si>
  <si>
    <t>H0536</t>
  </si>
  <si>
    <t>新規　平成29年11月6日
消除　令和2年11月7日（期間の経過）</t>
  </si>
  <si>
    <t>H0537</t>
  </si>
  <si>
    <t>H0538</t>
  </si>
  <si>
    <t>新規　平成29年11月6日
更新　令和2年11月7日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</si>
  <si>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</si>
  <si>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</si>
  <si>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</si>
  <si>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</si>
  <si>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</si>
  <si>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</si>
  <si>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2120901005736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</si>
  <si>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</si>
  <si>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</si>
  <si>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</si>
  <si>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</si>
  <si>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</si>
  <si>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</si>
  <si>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</si>
  <si>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</si>
  <si>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</si>
  <si>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4010401097977</t>
  </si>
  <si>
    <t>03-6843-5980</t>
  </si>
  <si>
    <t>108-0075</t>
  </si>
  <si>
    <t>東京都港区港南2-16-4品川ｸﾞﾗﾝﾄﾞｾﾝﾄﾗﾙﾀﾜｰ9階</t>
  </si>
  <si>
    <t>H0541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</si>
  <si>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</si>
  <si>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</si>
  <si>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</si>
  <si>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</si>
  <si>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</si>
  <si>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</si>
  <si>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3010401000784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</si>
  <si>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</si>
  <si>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</si>
  <si>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</si>
  <si>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</si>
  <si>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</si>
  <si>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</si>
  <si>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</si>
  <si>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</si>
  <si>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5160001000094</t>
  </si>
  <si>
    <t>077-574-7723</t>
  </si>
  <si>
    <t>520-2153</t>
  </si>
  <si>
    <t>滋賀県大津市一里山4丁目15番15号</t>
  </si>
  <si>
    <t>H0544</t>
  </si>
  <si>
    <t>新規　平成29年11月6日
更新　令和2年11月7日
更新　令和5年11月7日
変更　令和6年4月1日</t>
  </si>
  <si>
    <t>ｶﾌﾞｼｷｶﾞｲｼｬﾄﾞﾘｰﾐｨﾝｸﾞ</t>
  </si>
  <si>
    <t>株式会社ドリーミィング</t>
  </si>
  <si>
    <t>ﾌｼﾞｻﾜ ｱｲｺ</t>
  </si>
  <si>
    <t>藤澤　愛子</t>
  </si>
  <si>
    <t>8160001010082</t>
  </si>
  <si>
    <t>0748-53-2460</t>
  </si>
  <si>
    <t>529-1636</t>
  </si>
  <si>
    <t>滋賀県蒲生郡日野町大字清田860番地</t>
  </si>
  <si>
    <t>H0545</t>
  </si>
  <si>
    <t>新規　平成29年11月6日
消除　令和2年3月31日（廃業）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</si>
  <si>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</si>
  <si>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</si>
  <si>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</si>
  <si>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</si>
  <si>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</si>
  <si>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7130002018789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</si>
  <si>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</si>
  <si>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</si>
  <si>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</si>
  <si>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</si>
  <si>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</si>
  <si>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</si>
  <si>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</si>
  <si>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</si>
  <si>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6120001006821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</si>
  <si>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</si>
  <si>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</si>
  <si>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</si>
  <si>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</si>
  <si>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</si>
  <si>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</si>
  <si>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</si>
  <si>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</si>
  <si>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8130002031436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</si>
  <si>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</si>
  <si>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</si>
  <si>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</si>
  <si>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</si>
  <si>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</si>
  <si>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</si>
  <si>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</si>
  <si>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</si>
  <si>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3130001050012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</si>
  <si>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</si>
  <si>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</si>
  <si>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</si>
  <si>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</si>
  <si>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</si>
  <si>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</si>
  <si>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</si>
  <si>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</si>
  <si>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</si>
  <si>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2130001056266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</si>
  <si>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</si>
  <si>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</si>
  <si>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</si>
  <si>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</si>
  <si>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</si>
  <si>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</si>
  <si>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</si>
  <si>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</si>
  <si>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8120102019118</t>
  </si>
  <si>
    <t>072-958-7704</t>
  </si>
  <si>
    <t>583-0854</t>
  </si>
  <si>
    <t>大阪府羽曳野市軽里3丁目4番17号</t>
  </si>
  <si>
    <t>H0552</t>
  </si>
  <si>
    <t>新規　平成29年11月6日
消除　令和2年9月30日（廃業）</t>
  </si>
  <si>
    <t>H0553</t>
  </si>
  <si>
    <t>H0554</t>
  </si>
  <si>
    <t>ｶﾌﾞｼｷｶﾞｲｼｬﾆｯｹﾝ</t>
  </si>
  <si>
    <t>株式会社ＮＩＫＫＥＮ</t>
  </si>
  <si>
    <t>ﾀｹｳﾁ ﾖｳｼﾞ</t>
  </si>
  <si>
    <t>竹内　陽二</t>
  </si>
  <si>
    <t>2290001003657</t>
  </si>
  <si>
    <t>092-714-1721</t>
  </si>
  <si>
    <t>810-0001</t>
  </si>
  <si>
    <t>福岡県福岡市中央区天神1-13-17</t>
  </si>
  <si>
    <t>H0555</t>
  </si>
  <si>
    <t>新規　平成29年11月9日
消除　令和2年11月10日（期間の経過）</t>
  </si>
  <si>
    <t>H0556</t>
  </si>
  <si>
    <t>新規　平成29年11月9日
更新　令和2年11月10日
更新　令和5年11月10日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</si>
  <si>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</si>
  <si>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</si>
  <si>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</si>
  <si>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</si>
  <si>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</si>
  <si>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</si>
  <si>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東京都千代田区大手町2-2-2 アーバンネット大手町ビル14階</t>
  </si>
  <si>
    <t>H0557</t>
  </si>
  <si>
    <t>H0558</t>
  </si>
  <si>
    <t>ｶﾌﾞｼｷｶﾞｲｼｬ ﾛｸｿｳｺﾞｳｾﾂﾋﾞ</t>
  </si>
  <si>
    <t>株式会社ロク総合設備</t>
  </si>
  <si>
    <t>ﾛｸﾀﾆ ﾖｳｿﾞｳ</t>
  </si>
  <si>
    <t>鹿谷　洋三</t>
  </si>
  <si>
    <t>3120001153765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</si>
  <si>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</si>
  <si>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</si>
  <si>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</si>
  <si>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</si>
  <si>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</si>
  <si>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</si>
  <si>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</si>
  <si>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</si>
  <si>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2130001055417</t>
  </si>
  <si>
    <t>0774-48-2445</t>
  </si>
  <si>
    <t>京都府宇治市広野町尖山4-493</t>
  </si>
  <si>
    <t>H0560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</si>
  <si>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</si>
  <si>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</si>
  <si>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</si>
  <si>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</si>
  <si>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</si>
  <si>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8120001156210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</si>
  <si>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</si>
  <si>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</si>
  <si>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</si>
  <si>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</si>
  <si>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</si>
  <si>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</si>
  <si>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</si>
  <si>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</si>
  <si>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1220001015214</t>
  </si>
  <si>
    <t>0120-941-491</t>
  </si>
  <si>
    <t>920-0061</t>
  </si>
  <si>
    <t>石川県金沢市問屋町2-43-2</t>
  </si>
  <si>
    <t>H0563</t>
  </si>
  <si>
    <t>新規　平成29年11月9日
更新　令和2年11月10日</t>
  </si>
  <si>
    <t>H0564</t>
  </si>
  <si>
    <t>新規　平成29年12月4日
更新　令和2年12月5日
更新　令和5年12月5日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</si>
  <si>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</si>
  <si>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</si>
  <si>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</si>
  <si>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</si>
  <si>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</si>
  <si>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</si>
  <si>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</si>
  <si>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</si>
  <si>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H0565</t>
  </si>
  <si>
    <t>新規　平成29年12月4日
変更　令和元年11月22日
更新　令和2年12月5日</t>
  </si>
  <si>
    <t>H0566</t>
  </si>
  <si>
    <t>新規　平成29年12月4日
消除　令和2年12月5日（期間の経過）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</si>
  <si>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</si>
  <si>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</si>
  <si>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</si>
  <si>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</si>
  <si>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</si>
  <si>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</si>
  <si>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6120001047089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</si>
  <si>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</si>
  <si>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</si>
  <si>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</si>
  <si>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</si>
  <si>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</si>
  <si>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</si>
  <si>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</si>
  <si>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5120001162203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</si>
  <si>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</si>
  <si>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</si>
  <si>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</si>
  <si>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</si>
  <si>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</si>
  <si>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</si>
  <si>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</si>
  <si>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</si>
  <si>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</si>
  <si>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</si>
  <si>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H0570</t>
  </si>
  <si>
    <t>新規　平成29年12月11日
更新　令和2年12月12日
更新　令和5年12月12日
廃業　令和6年11月13日</t>
  </si>
  <si>
    <t>H0571</t>
  </si>
  <si>
    <t>新規　平成29年12月11日
消除　令和2年12月12日（期間の経過）</t>
  </si>
  <si>
    <t>H0572</t>
  </si>
  <si>
    <t>新規　平成29年12月11日
更新　令和2年12月12日
消除　令和5年8月21日</t>
  </si>
  <si>
    <t>H0573</t>
  </si>
  <si>
    <t>新規　平成29年12月11日
更新　令和2年12月12日
廃業　令和5年12月16日</t>
  </si>
  <si>
    <t>H0574</t>
  </si>
  <si>
    <t>H0575</t>
  </si>
  <si>
    <t>H0576</t>
  </si>
  <si>
    <t>新規　平成29年12月11日
更新　令和2年12月12日
消除　令和5年12月12日（期間の経過）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</si>
  <si>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</si>
  <si>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</si>
  <si>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</si>
  <si>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</si>
  <si>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</si>
  <si>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6120001083027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</si>
  <si>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</si>
  <si>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</si>
  <si>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</si>
  <si>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</si>
  <si>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
変更　令和6年6月10日</t>
  </si>
  <si>
    <t>ｶﾌﾞｼｷｶﾞｲｼｬﾃｨｴﾝｽﾞ ｼﾞｬﾊﾟﾝ</t>
  </si>
  <si>
    <t>株式会社TIENS　JAPAN</t>
  </si>
  <si>
    <t>ﾘ ｷﾝｹﾞﾝ</t>
  </si>
  <si>
    <t>李　金元</t>
  </si>
  <si>
    <t>5010001120691</t>
  </si>
  <si>
    <t>03-6275-2291</t>
  </si>
  <si>
    <t>104-0041</t>
  </si>
  <si>
    <t>東京都中央区新富１－８－２　４F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</si>
  <si>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</si>
  <si>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</si>
  <si>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</si>
  <si>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</si>
  <si>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</si>
  <si>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8370001008535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</si>
  <si>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</si>
  <si>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</si>
  <si>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</si>
  <si>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</si>
  <si>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</si>
  <si>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</si>
  <si>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</si>
  <si>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</si>
  <si>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</si>
  <si>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6120002080741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</si>
  <si>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</si>
  <si>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</si>
  <si>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</si>
  <si>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</si>
  <si>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</si>
  <si>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</si>
  <si>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</si>
  <si>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</si>
  <si>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</si>
  <si>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7290001018808</t>
  </si>
  <si>
    <t>092-741-0274</t>
  </si>
  <si>
    <t>810-0022</t>
  </si>
  <si>
    <t>福岡県福岡市中央区薬院2丁目2番19号</t>
  </si>
  <si>
    <t>H0582</t>
  </si>
  <si>
    <t>新規　平成29年12月25日
消除　令和2年12月26日（期間の経過）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</si>
  <si>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</si>
  <si>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</si>
  <si>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</si>
  <si>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</si>
  <si>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</si>
  <si>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</si>
  <si>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5160001020514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</si>
  <si>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</si>
  <si>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</si>
  <si>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</si>
  <si>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</si>
  <si>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</si>
  <si>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</si>
  <si>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</si>
  <si>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</si>
  <si>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</si>
  <si>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8130001005787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</si>
  <si>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</si>
  <si>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</si>
  <si>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</si>
  <si>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</si>
  <si>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</si>
  <si>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</si>
  <si>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</si>
  <si>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</si>
  <si>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</si>
  <si>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5370001025608</t>
  </si>
  <si>
    <t>022-224-5373</t>
  </si>
  <si>
    <t>980-0014</t>
  </si>
  <si>
    <t>宮城県仙台市青葉区本町1-11-1HF仙台本町ﾋﾞﾙﾃﾞｨﾝｸﾞ8F</t>
  </si>
  <si>
    <t>H0586</t>
  </si>
  <si>
    <t>新規　平成30年1月30日
更新　令和3年1月31日
更新　令和6年2月1日</t>
  </si>
  <si>
    <t>ﾒﾅｰﾄﾞｹｼｮｳﾋﾝ ﾍﾟﾂﾚｱﾝｼﾞｭﾘｰﾀﾞｲｺｳﾃﾝ</t>
  </si>
  <si>
    <t>メナード化粧品　ペツレアンジュリー代行店</t>
  </si>
  <si>
    <t>ｻﾒｼﾏ ｴｲｺ</t>
  </si>
  <si>
    <t>鮫島　英子</t>
  </si>
  <si>
    <t>0748-74-2216(090-9626-9165)</t>
  </si>
  <si>
    <t>520-3244</t>
  </si>
  <si>
    <t>滋賀県湖南市ｻｲﾄﾞﾀｳﾝ4丁目12-16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</si>
  <si>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</si>
  <si>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</si>
  <si>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</si>
  <si>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</si>
  <si>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</si>
  <si>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</si>
  <si>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3150001020665</t>
  </si>
  <si>
    <t>0743-76-3100</t>
  </si>
  <si>
    <t>630-0233</t>
  </si>
  <si>
    <t>奈良県生駒市有里町43番地1有里ANNEX1階</t>
  </si>
  <si>
    <t>H0588</t>
  </si>
  <si>
    <t>新規　平成30年2月13日
更新　令和3年2月14日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</si>
  <si>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</si>
  <si>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</si>
  <si>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</si>
  <si>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</si>
  <si>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</si>
  <si>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</si>
  <si>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4010401086674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</si>
  <si>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</si>
  <si>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</si>
  <si>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</si>
  <si>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</si>
  <si>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
更新　令和6年2月23日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</si>
  <si>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</si>
  <si>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</si>
  <si>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</si>
  <si>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</si>
  <si>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</si>
  <si>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</si>
  <si>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</si>
  <si>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</si>
  <si>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</si>
  <si>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</si>
  <si>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</si>
  <si>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</si>
  <si>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</si>
  <si>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</si>
  <si>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8120001172851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</si>
  <si>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</si>
  <si>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</si>
  <si>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</si>
  <si>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</si>
  <si>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</si>
  <si>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</si>
  <si>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</si>
  <si>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</si>
  <si>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</si>
  <si>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</si>
  <si>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</si>
  <si>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H0593</t>
  </si>
  <si>
    <t>新規　平成30年2月22日
変更　令和2年11月5日
更新　令和3年2月23日</t>
  </si>
  <si>
    <t>H0594</t>
  </si>
  <si>
    <t>新規　平成30年3月2日
更新　令和3年3月3日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</si>
  <si>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</si>
  <si>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</si>
  <si>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</si>
  <si>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</si>
  <si>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</si>
  <si>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</si>
  <si>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2130001059161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</si>
  <si>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</si>
  <si>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</si>
  <si>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</si>
  <si>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</si>
  <si>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
更新　令和6年3月29日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</si>
  <si>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</si>
  <si>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</si>
  <si>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</si>
  <si>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</si>
  <si>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</si>
  <si>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</si>
  <si>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650-0046</t>
  </si>
  <si>
    <t>兵庫県神戸市中央区港島中町6-3-6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</si>
  <si>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</si>
  <si>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</si>
  <si>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</si>
  <si>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</si>
  <si>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</si>
  <si>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</si>
  <si>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2120001137521</t>
  </si>
  <si>
    <t>03-6630-3927</t>
  </si>
  <si>
    <t>103-8312</t>
  </si>
  <si>
    <t>東京都中央区日本橋室町2丁目4番3号日本橋室町野村ビル</t>
  </si>
  <si>
    <t>H0598</t>
  </si>
  <si>
    <t>新規　平成30年5月8日
更新　令和3年5月9日
消除　令和6年5月9日（期間の経過）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</si>
  <si>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</si>
  <si>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</si>
  <si>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</si>
  <si>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</si>
  <si>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</si>
  <si>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</si>
  <si>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5120101010014</t>
  </si>
  <si>
    <t>072-229-9778</t>
  </si>
  <si>
    <t>590-0974</t>
  </si>
  <si>
    <t>大阪府堺市堺区大浜北町2丁1-27</t>
  </si>
  <si>
    <t>H0600</t>
  </si>
  <si>
    <t>新規　平成30年5月18日
更新　令和3年5月19日</t>
  </si>
  <si>
    <t>ﾓﾘﾔﾏｶﾞｽｶﾌﾞｼｷｶﾞｲｼｬ</t>
  </si>
  <si>
    <t>守山ガス株式会社</t>
  </si>
  <si>
    <t>ﾀﾅｶ ﾐﾂｵ</t>
  </si>
  <si>
    <t>田中　光雄</t>
  </si>
  <si>
    <t>4160001015473</t>
  </si>
  <si>
    <t>077-583-2818</t>
  </si>
  <si>
    <t>滋賀県守山市吉身四丁目7番9号</t>
  </si>
  <si>
    <t>H0601</t>
  </si>
  <si>
    <t>新規　平成30年5月18日
変更　平成31年1月24日
変更　令和2年1月8日
更新　令和3年5月19日
更新　令和6年5月19日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</si>
  <si>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</si>
  <si>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</si>
  <si>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</si>
  <si>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</si>
  <si>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</si>
  <si>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</si>
  <si>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</si>
  <si>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</si>
  <si>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新規　平成30年5月18日
更新　令和3年5月19日
更新　令和6年5月19日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</si>
  <si>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</si>
  <si>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</si>
  <si>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</si>
  <si>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</si>
  <si>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</si>
  <si>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</si>
  <si>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</si>
  <si>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H0603</t>
  </si>
  <si>
    <t>新規　平成30年6月1日
消除　令和3年6月8日</t>
  </si>
  <si>
    <t>H0604</t>
  </si>
  <si>
    <t>承継　平成30年6月1日（新規登録）
変更　令和2年4月1日
更新　令和3年6月2日
更新　令和6年6月2日</t>
  </si>
  <si>
    <t>ｶﾌﾞｼｷｶﾞｲｼｬｴﾈｱｰｸｶﾝｻｲ</t>
  </si>
  <si>
    <t>株式会社エネアーク関西</t>
  </si>
  <si>
    <t>ｱﾗｷ ﾀｶﾏｻ</t>
  </si>
  <si>
    <t>荒木　孝昌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</si>
  <si>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</si>
  <si>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</si>
  <si>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</si>
  <si>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</si>
  <si>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</si>
  <si>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</si>
  <si>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</si>
  <si>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</si>
  <si>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
更新　令和6年6月13日</t>
  </si>
  <si>
    <t>ｲｰﾃﾞｻﾞｲﾝｿﾝｶﾞｲﾎｹﾝｶﾌﾞｼｷｶﾞｲｼｬ</t>
  </si>
  <si>
    <t>イーデザイン損害保険株式会社</t>
  </si>
  <si>
    <t>ｸﾜﾊﾞﾗ ｼｹﾞｵ</t>
  </si>
  <si>
    <t>桑原　茂雄</t>
  </si>
  <si>
    <t>9011101051690</t>
  </si>
  <si>
    <t>03-5302-3171</t>
  </si>
  <si>
    <t>163-1413</t>
  </si>
  <si>
    <t>東京都新宿区西新宿3-20-2東京ｵﾍﾟﾗｼﾃｨﾋﾞﾙ13F</t>
  </si>
  <si>
    <t>H0606</t>
  </si>
  <si>
    <t>新規　平成30年6月13日
消除　令和3年7月8日</t>
  </si>
  <si>
    <t>H0607</t>
  </si>
  <si>
    <t>新規　平成30年6月13日
更新　令和3年6月14日
更新　令和6年6月14日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</si>
  <si>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</si>
  <si>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</si>
  <si>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</si>
  <si>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</si>
  <si>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</si>
  <si>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</si>
  <si>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</si>
  <si>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</si>
  <si>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
更新　令和6年7月4日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</si>
  <si>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</si>
  <si>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</si>
  <si>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</si>
  <si>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</si>
  <si>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</si>
  <si>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</si>
  <si>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</si>
  <si>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</si>
  <si>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H0609</t>
  </si>
  <si>
    <t>新規　平成30年7月3日
更新　令和3年7月4日
消除　令和5年8月21日</t>
  </si>
  <si>
    <t>H0610</t>
  </si>
  <si>
    <t xml:space="preserve">新規　平成30年7月3日
更新　令和3年7月4日
更新　令和6年7月4日
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</si>
  <si>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</si>
  <si>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</si>
  <si>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</si>
  <si>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</si>
  <si>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</si>
  <si>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</si>
  <si>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</si>
  <si>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</si>
  <si>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
更新　令和6年7月4日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</si>
  <si>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</si>
  <si>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</si>
  <si>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</si>
  <si>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</si>
  <si>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</si>
  <si>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</si>
  <si>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</si>
  <si>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</si>
  <si>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</si>
  <si>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</si>
  <si>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</si>
  <si>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</si>
  <si>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</si>
  <si>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</si>
  <si>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</si>
  <si>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
更新　令和6年8月8日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</si>
  <si>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</si>
  <si>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</si>
  <si>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</si>
  <si>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</si>
  <si>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</si>
  <si>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</si>
  <si>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</si>
  <si>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</si>
  <si>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</si>
  <si>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
更新　令和6年8月11日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</si>
  <si>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</si>
  <si>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</si>
  <si>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</si>
  <si>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</si>
  <si>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</si>
  <si>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</si>
  <si>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</si>
  <si>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H0615</t>
  </si>
  <si>
    <t>新規　平成30年8月10日
更新　令和3年8月11日
消除　令和6年8月11日（期間の経過）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</si>
  <si>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</si>
  <si>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</si>
  <si>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</si>
  <si>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</si>
  <si>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</si>
  <si>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</si>
  <si>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</si>
  <si>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滋賀県東近江市小池町80番地1</t>
  </si>
  <si>
    <t>H0617</t>
  </si>
  <si>
    <t>新規　平成30年9月3日
更新　令和3年9月4日
更新　令和6年9月4日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</si>
  <si>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</si>
  <si>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</si>
  <si>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</si>
  <si>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</si>
  <si>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</si>
  <si>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</si>
  <si>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</si>
  <si>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</si>
  <si>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H0618</t>
  </si>
  <si>
    <t>新規　平成30年9月13日
更新　令和3年9月14日
消除　令和6年3月31日</t>
  </si>
  <si>
    <t>H0619</t>
  </si>
  <si>
    <t>新規　平成30年10月5日
消除　令和2年12月11日（廃業）</t>
  </si>
  <si>
    <t>H0620</t>
  </si>
  <si>
    <t>新規　平成30年10月17日
消除　令和2年12月11日（廃業）</t>
  </si>
  <si>
    <t>H0621</t>
  </si>
  <si>
    <t>新規　平成30年10月26日
更新　令和3年10月27日
更新　令和6年10月27日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</si>
  <si>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</si>
  <si>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</si>
  <si>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</si>
  <si>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</si>
  <si>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</si>
  <si>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</si>
  <si>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</si>
  <si>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</si>
  <si>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</si>
  <si>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
更新　令和6年11月7日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</si>
  <si>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</si>
  <si>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</si>
  <si>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</si>
  <si>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</si>
  <si>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</si>
  <si>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520-0011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</si>
  <si>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</si>
  <si>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</si>
  <si>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</si>
  <si>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</si>
  <si>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</si>
  <si>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</si>
  <si>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</si>
  <si>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H0624</t>
  </si>
  <si>
    <t>新規　平成30年11月6日
消除　令和3年11月9日　（期間の経過）</t>
  </si>
  <si>
    <t>H0625</t>
  </si>
  <si>
    <t>新規　平成30年12月3日
更新　令和3年12月4日
更新　令和6年12月4日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</si>
  <si>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</si>
  <si>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</si>
  <si>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</si>
  <si>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</si>
  <si>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</si>
  <si>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</si>
  <si>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</si>
  <si>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</si>
  <si>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</si>
  <si>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</si>
  <si>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</si>
  <si>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</si>
  <si>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</si>
  <si>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</si>
  <si>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</si>
  <si>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</si>
  <si>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</si>
  <si>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</si>
  <si>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</si>
  <si>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</si>
  <si>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</si>
  <si>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</si>
  <si>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</si>
  <si>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</si>
  <si>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</si>
  <si>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令和3年12月19日
更新　令和6年12月19日</t>
  </si>
  <si>
    <t>ｲｰｴﾙｼﾞｪｲｿｰﾗｰｺｰﾎﾟﾚｰｼｮﾝｶﾌﾞｼｷｶﾞｲｼｬ</t>
  </si>
  <si>
    <t>ELJソーラーコーポレーション株式会社</t>
  </si>
  <si>
    <t>ｱﾗｲ ﾕｳｼﾞ</t>
  </si>
  <si>
    <t>新井　裕治</t>
  </si>
  <si>
    <t>9180001103172</t>
  </si>
  <si>
    <t>お客様相談室：0120-917-751</t>
  </si>
  <si>
    <t>愛知県名古屋市名東区姫若町3-2 KTCﾋﾞﾙ5F</t>
  </si>
  <si>
    <t>H0629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</si>
  <si>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</si>
  <si>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</si>
  <si>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</si>
  <si>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</si>
  <si>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</si>
  <si>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</si>
  <si>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</si>
  <si>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</si>
  <si>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H0630</t>
  </si>
  <si>
    <t>新規　平成31年1月24日
更新　令和4年1月25日</t>
  </si>
  <si>
    <t>H0631</t>
  </si>
  <si>
    <t>新規　平成31年1月24日
更新　令和4年1月25日
更新　令和7年1月25日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</si>
  <si>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</si>
  <si>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</si>
  <si>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</si>
  <si>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</si>
  <si>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</si>
  <si>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</si>
  <si>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H0632</t>
  </si>
  <si>
    <t>新規　平成31年1月24日
消除　令和3年7月8日</t>
  </si>
  <si>
    <t>H0633</t>
  </si>
  <si>
    <t>新規　平成31年1月24日
更新　令和4年１月25日
更新　令和7年１月25日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</si>
  <si>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</si>
  <si>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</si>
  <si>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</si>
  <si>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</si>
  <si>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</si>
  <si>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</si>
  <si>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</si>
  <si>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</si>
  <si>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
更新　令和7年1月25日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</si>
  <si>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</si>
  <si>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</si>
  <si>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</si>
  <si>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</si>
  <si>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</si>
  <si>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</si>
  <si>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</si>
  <si>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H0635</t>
  </si>
  <si>
    <t>新規　平成31年1月25日
更新　令和4年1月26日
更新　令和7年1月26日</t>
  </si>
  <si>
    <t>ﾒﾅｰﾄﾞｹｼｮｳﾋﾝ ｵｺﾞﾄﾀﾞｲｺﾃﾝ</t>
  </si>
  <si>
    <t>メナード化粧品　雄琴代行店</t>
  </si>
  <si>
    <t>ｶﾜｼﾀ ﾖｳｺ</t>
  </si>
  <si>
    <t>川下　陽子</t>
  </si>
  <si>
    <t>077-572-2329</t>
  </si>
  <si>
    <t>520-0101</t>
  </si>
  <si>
    <t>滋賀県大津市雄琴3丁目15-26</t>
  </si>
  <si>
    <t>H0636</t>
  </si>
  <si>
    <t xml:space="preserve">新規　平成31年1月25日
更新　令和4年1月26日
変更　令和6年12月24日
更新　令和7年1月26日
</t>
  </si>
  <si>
    <t>ﾒﾅｰﾄﾞｹｼｮｳﾋﾝ ｵｵﾂｲﾏｶﾀﾀﾀﾞｲｺｳﾃﾝ</t>
  </si>
  <si>
    <t>メナード化粧品　大津今堅田代行店</t>
  </si>
  <si>
    <t>ｻｺﾀ ﾂｶｻ</t>
  </si>
  <si>
    <t>迫田　つかさ</t>
  </si>
  <si>
    <t>090-9878-1001</t>
  </si>
  <si>
    <t>滋賀県大津市今堅田2丁目3-5-(102)</t>
  </si>
  <si>
    <t>H0637</t>
  </si>
  <si>
    <t>ｶﾌﾞｼｷｶﾞｲｼｬ ｴﾑｴｽﾃｨ</t>
  </si>
  <si>
    <t>株式会社MST</t>
  </si>
  <si>
    <t>1160001020641</t>
  </si>
  <si>
    <t>0749-49-2398</t>
  </si>
  <si>
    <t>522-0081</t>
  </si>
  <si>
    <t>滋賀県彦根市京町1丁目3-15</t>
  </si>
  <si>
    <t>H0638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</si>
  <si>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</si>
  <si>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</si>
  <si>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</si>
  <si>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</si>
  <si>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</si>
  <si>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</si>
  <si>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</si>
  <si>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</si>
  <si>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
変更　令和6年4月1日
更新　令和7年2月14日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</si>
  <si>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</si>
  <si>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</si>
  <si>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</si>
  <si>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</si>
  <si>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H0640</t>
  </si>
  <si>
    <t>新規　平成31年2月13日
消除　令和3年7月14日</t>
  </si>
  <si>
    <t>H0641</t>
  </si>
  <si>
    <t>新規　平成31年2月13日
消除　令和3年11月30日</t>
  </si>
  <si>
    <t>H0642</t>
  </si>
  <si>
    <t>新規　平成31年2月26日
更新　令和4年2月27日
更新　令和7年2月27日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</si>
  <si>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</si>
  <si>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</si>
  <si>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</si>
  <si>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</si>
  <si>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</si>
  <si>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</si>
  <si>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</si>
  <si>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</si>
  <si>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</si>
  <si>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</si>
  <si>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</si>
  <si>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</si>
  <si>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</si>
  <si>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</si>
  <si>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</si>
  <si>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564-0052</t>
  </si>
  <si>
    <t>大阪府吹田市広芝町5-12</t>
  </si>
  <si>
    <t>H0644</t>
  </si>
  <si>
    <t>新規　平成31年4月8日
更新　令和4年4月9日</t>
  </si>
  <si>
    <t>ﾒﾅｰﾄﾞｹｼｮｳﾋﾝ ﾐﾅﾐｻﾝﾉｳﾀﾞｲｺｳﾃﾝ</t>
  </si>
  <si>
    <t>メナード化粧品　南山王代行店</t>
  </si>
  <si>
    <t>ﾔﾏﾊﾗ ﾀｶｴ</t>
  </si>
  <si>
    <t>山原　高栄</t>
  </si>
  <si>
    <t>075-681-0793</t>
  </si>
  <si>
    <t>601-8011</t>
  </si>
  <si>
    <t>京都市南区東九条南山王町35</t>
  </si>
  <si>
    <t>H0645</t>
  </si>
  <si>
    <t>新規　平成31年4月26日
消除　令和4年4月28日（期間の経過）</t>
  </si>
  <si>
    <t>H0646</t>
  </si>
  <si>
    <t>新規　令和元年5月27日
消除　令和元年7月31日（廃業）</t>
  </si>
  <si>
    <t>H0647</t>
  </si>
  <si>
    <t>新規　令和元年6月11日
更新　令和4年6月12日</t>
  </si>
  <si>
    <t>ｱｲﾜ</t>
  </si>
  <si>
    <t>あいわ</t>
  </si>
  <si>
    <t>ﾀﾅｶ ﾋﾃﾞｷ</t>
  </si>
  <si>
    <t>田中　英喜</t>
  </si>
  <si>
    <t>077-583-5031</t>
  </si>
  <si>
    <t>524-0013</t>
  </si>
  <si>
    <t>滋賀県守山市下之郷3-6-40</t>
  </si>
  <si>
    <t>H0648</t>
  </si>
  <si>
    <t>新規　令和元年6月19日
変更　令和2年11月5日
更新　令和4年6月20日</t>
  </si>
  <si>
    <t>ｶﾌﾞｼｷｶﾞｲｼｬﾖﾝﾛｸ(ｶﾃｲｷｮｳｼﾉﾗﾝﾅｰ）</t>
  </si>
  <si>
    <t>株式会社よんろく(家庭教師のランナー）</t>
  </si>
  <si>
    <t>ﾀｶﾐ ｼﾛｳ</t>
  </si>
  <si>
    <t>高見　史朗</t>
  </si>
  <si>
    <t>1180001135413</t>
  </si>
  <si>
    <t>052-856-4100（0120-025-870）</t>
  </si>
  <si>
    <t>450-0002</t>
  </si>
  <si>
    <t>愛知県名古屋市中村区名駅5丁目31-10ﾘﾝｸｽ名駅ﾋﾞﾙ802</t>
  </si>
  <si>
    <t>H0649</t>
  </si>
  <si>
    <t>新規　令和元年6月19日
更新　令和4年6月20日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</si>
  <si>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</si>
  <si>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</si>
  <si>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</si>
  <si>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</si>
  <si>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</si>
  <si>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</si>
  <si>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</si>
  <si>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</si>
  <si>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</si>
  <si>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</si>
  <si>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</si>
  <si>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</si>
  <si>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</si>
  <si>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</si>
  <si>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</si>
  <si>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</si>
  <si>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H0651</t>
  </si>
  <si>
    <t>新規　令和元年7月30日
変更　令和2年5月15日
削除　令和4年8月1日　（期間経過による）</t>
  </si>
  <si>
    <t>H0652</t>
  </si>
  <si>
    <t>新規　令和元年7月30日
削除　令和4年8月1日（期間経過・H0653に吸収合併）</t>
  </si>
  <si>
    <t>H0653</t>
  </si>
  <si>
    <t>新規　令和元年7月30日
変更　令和2年5月15日
更新　令和4年8月1日</t>
  </si>
  <si>
    <t>ｶﾌﾞｼｷｶﾞｲｼｬｼﾝﾜｼｮｳｼﾞ</t>
  </si>
  <si>
    <t>株式会社新和商事</t>
  </si>
  <si>
    <t>ﾔﾏﾉ ｶｽﾞﾖｼ</t>
  </si>
  <si>
    <t>山野　一義</t>
  </si>
  <si>
    <t>2013301014376</t>
  </si>
  <si>
    <t>06-6990-5035</t>
  </si>
  <si>
    <t>564-0004</t>
  </si>
  <si>
    <t>大阪府吹田市原町4丁目23番9号</t>
  </si>
  <si>
    <t>H0654</t>
  </si>
  <si>
    <t>新規　令和元年8月20日
消除　令和4年8月21日　（期間の経過）</t>
  </si>
  <si>
    <t>H0655</t>
  </si>
  <si>
    <t>新規　令和元年8月20日
更新　令和4年8月21日</t>
  </si>
  <si>
    <t>ｺｹｯｺｰｽﾞｺﾞｳﾄﾞｳｶﾞｲｼｬ</t>
  </si>
  <si>
    <t>コケッコーズ合同会社</t>
  </si>
  <si>
    <t>ﾏﾂｲ ﾕｳﾀ</t>
  </si>
  <si>
    <t>松井　佑太</t>
  </si>
  <si>
    <t>4160003001851</t>
  </si>
  <si>
    <t>050-3627-0070</t>
  </si>
  <si>
    <t>520-2435</t>
  </si>
  <si>
    <t>滋賀県野洲市乙窪205-1</t>
  </si>
  <si>
    <t>H0656</t>
  </si>
  <si>
    <t>新規　令和元年9月2日
消除　令和2年12月11日（廃業）</t>
  </si>
  <si>
    <t>H0657</t>
  </si>
  <si>
    <t>新規　令和元年9月30日
更新　令和4年10月1日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</si>
  <si>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</si>
  <si>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</si>
  <si>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</si>
  <si>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</si>
  <si>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</si>
  <si>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</si>
  <si>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</si>
  <si>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</si>
  <si>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</si>
  <si>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令和4年10月18日
変更　令和6年6月6日</t>
  </si>
  <si>
    <t>ﾒﾅｰﾄﾞｹｼｮｳﾋﾝ ｺﾅﾝﾎｳﾗｲｻﾞｶﾀﾞｲｺｳﾃﾝ</t>
  </si>
  <si>
    <t>メナード化粧品　湖南宝来坂代行店</t>
  </si>
  <si>
    <t>ｺｶｼﾞ ﾋﾄﾐ</t>
  </si>
  <si>
    <t>小梶　目童子</t>
  </si>
  <si>
    <t>090-9117-5768</t>
  </si>
  <si>
    <t>520-3103</t>
  </si>
  <si>
    <t>滋賀県湖南市宝来坂１丁目４番１６号</t>
  </si>
  <si>
    <t>H0659</t>
  </si>
  <si>
    <t>新規　令和元年11月8日
更新　令和4年11月9日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</si>
  <si>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</si>
  <si>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</si>
  <si>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</si>
  <si>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</si>
  <si>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</si>
  <si>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</si>
  <si>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</si>
  <si>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</t>
  </si>
  <si>
    <t>ﾏﾙﾏﾝ</t>
  </si>
  <si>
    <t>丸万</t>
  </si>
  <si>
    <t>ﾆｼﾑﾗ ｴﾐｺ</t>
  </si>
  <si>
    <t>西村　恵美子</t>
  </si>
  <si>
    <t>077-587-0013</t>
  </si>
  <si>
    <t>野洲市行畑一丁目12-3</t>
  </si>
  <si>
    <t>H0661</t>
  </si>
  <si>
    <t>新規　令和元年11月12日
更新　令和４年11月13日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</si>
  <si>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</si>
  <si>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</si>
  <si>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</si>
  <si>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</si>
  <si>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</si>
  <si>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</si>
  <si>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</si>
  <si>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</si>
  <si>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ｿﾌﾄﾊﾞﾝｸｶﾌﾞｼｷｶﾞｲｼｬ</t>
  </si>
  <si>
    <t>ソフトバンク株式会社</t>
  </si>
  <si>
    <t>ｲﾏｲ ﾔｽﾕｷ</t>
  </si>
  <si>
    <t>今井　康之</t>
  </si>
  <si>
    <t>9010401052465</t>
  </si>
  <si>
    <t>03-6889-2000</t>
  </si>
  <si>
    <t>105-7529</t>
  </si>
  <si>
    <t>東京都港区海岸一丁目7番1号</t>
  </si>
  <si>
    <t>H0663</t>
  </si>
  <si>
    <t>新規　令和元年11月22日
削除　令和5年1月12日（期間の経過）</t>
  </si>
  <si>
    <t>H0664</t>
  </si>
  <si>
    <t>新規  令和元年12月4日
消除　令和3年11月30日</t>
  </si>
  <si>
    <t>H0665</t>
  </si>
  <si>
    <t>新規　令和元年12月4日
更新　令和4年12月5日
廃業　令和6年7月20日</t>
  </si>
  <si>
    <t>H0666</t>
  </si>
  <si>
    <t>新規　令和2年1月8日
更新　令和5年1月9日</t>
  </si>
  <si>
    <t>ｶﾌﾞｼｷｶﾞｲｼｬﾆﾎﾝﾘｰﾄﾞ</t>
  </si>
  <si>
    <t>株式会社日本リード</t>
  </si>
  <si>
    <t>ﾔﾏｼﾀ ｶｽﾞﾕｷ</t>
  </si>
  <si>
    <t>山下　和之</t>
  </si>
  <si>
    <t>8120901014649</t>
  </si>
  <si>
    <t>072-652-2000</t>
  </si>
  <si>
    <t>567-0825</t>
  </si>
  <si>
    <t>大阪府茨木市園田町1-5　中西ビル4F</t>
  </si>
  <si>
    <t>H0667</t>
  </si>
  <si>
    <t>新規　令和2年1月24日
更新　令和5年1月25日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</si>
  <si>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</si>
  <si>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</si>
  <si>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</si>
  <si>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</si>
  <si>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</si>
  <si>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</si>
  <si>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</si>
  <si>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</si>
  <si>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</si>
  <si>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</si>
  <si>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</si>
  <si>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</si>
  <si>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</si>
  <si>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</si>
  <si>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</si>
  <si>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</si>
  <si>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</si>
  <si>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</si>
  <si>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</si>
  <si>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</si>
  <si>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</si>
  <si>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</si>
  <si>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</si>
  <si>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</si>
  <si>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</si>
  <si>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</si>
  <si>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</si>
  <si>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</si>
  <si>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</si>
  <si>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</si>
  <si>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</si>
  <si>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</si>
  <si>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</si>
  <si>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</si>
  <si>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</si>
  <si>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</si>
  <si>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</si>
  <si>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</si>
  <si>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H0672</t>
  </si>
  <si>
    <t>新規　令和2年1月24日
変更　令和2年6月10日
消除　令和5年1月25日　（期間の経過）</t>
  </si>
  <si>
    <t>H0673</t>
  </si>
  <si>
    <t>ﾊｰﾄﾌﾙﾏﾝｼｮﾝｶﾌﾞｼｷｶｲｼｬ</t>
  </si>
  <si>
    <t>ハートフルマンション株式会社</t>
  </si>
  <si>
    <t>ﾔｽｴ ﾀｶﾌﾐ</t>
  </si>
  <si>
    <t>安江　孝文</t>
  </si>
  <si>
    <t>3200001017623</t>
  </si>
  <si>
    <t>0574-61-2822</t>
  </si>
  <si>
    <t>509-0203</t>
  </si>
  <si>
    <t>岐阜県可児市下恵土5433-1</t>
  </si>
  <si>
    <t>H0674</t>
  </si>
  <si>
    <t>新規　令和2年1月30日
更新　令和5年月31日</t>
  </si>
  <si>
    <t>ｶﾌﾞｼｷｶﾞｲｼｬｾｲｼﾝﾄﾞｳ</t>
  </si>
  <si>
    <t>株式会社誠進堂</t>
  </si>
  <si>
    <t>ﾏﾂﾑﾗ ﾖｳﾍｲ</t>
  </si>
  <si>
    <t>松村　洋平</t>
  </si>
  <si>
    <t>2160001020970</t>
  </si>
  <si>
    <t>077-521-1910</t>
  </si>
  <si>
    <t>滋賀県大津市馬場2丁目8-6 2F・3F</t>
  </si>
  <si>
    <t>H0675</t>
  </si>
  <si>
    <t>新規　令和2年2月7日
変更　令和3年8月27日
消除　令和4年1月14日</t>
  </si>
  <si>
    <t>H0676</t>
  </si>
  <si>
    <t>新規　令和2年2月7日
更新　令和5年2月8日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</si>
  <si>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</si>
  <si>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</si>
  <si>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</si>
  <si>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</si>
  <si>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</si>
  <si>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</si>
  <si>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</si>
  <si>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H0677</t>
  </si>
  <si>
    <t>新規　令和2年3月9日
削除　令和5年3月10日（期間の経過）</t>
  </si>
  <si>
    <t>H0678</t>
  </si>
  <si>
    <t>新規　令和2年3月9日
変更　令和3年8月19日
更新　令和5年3月10日</t>
  </si>
  <si>
    <t>ｶﾌﾞｼｷｶﾞｲｼｬﾐﾂﾔ</t>
  </si>
  <si>
    <t>株式会社みつや</t>
  </si>
  <si>
    <t>ｳｴﾔﾏ ｶｽﾞﾔ</t>
  </si>
  <si>
    <t>上山　和也</t>
  </si>
  <si>
    <t>4160001016942</t>
  </si>
  <si>
    <t>077-599-0750</t>
  </si>
  <si>
    <t>520-3031</t>
  </si>
  <si>
    <t>滋賀県栗東市綣4丁目4-24</t>
  </si>
  <si>
    <t>H0679</t>
  </si>
  <si>
    <t>新規　令和2年3月25日
廃止　令和3年9月28日（H0741と重複）</t>
  </si>
  <si>
    <t>H0680</t>
  </si>
  <si>
    <t>新規　令和2年3月25日
更新　令和5年3月26日</t>
  </si>
  <si>
    <t>ｶﾌﾞｼｷｶﾞｲｼｬｴｲﾗｸﾔ</t>
  </si>
  <si>
    <t>株式会社永樂屋</t>
  </si>
  <si>
    <t>ﾐﾔｶﾞﾜ ﾄﾐｺ</t>
  </si>
  <si>
    <t>宮川　富子</t>
  </si>
  <si>
    <t>8160001008093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</si>
  <si>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</si>
  <si>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</si>
  <si>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</si>
  <si>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</si>
  <si>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</si>
  <si>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</si>
  <si>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</si>
  <si>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</si>
  <si>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</si>
  <si>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</si>
  <si>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</si>
  <si>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</si>
  <si>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</si>
  <si>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</si>
  <si>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</si>
  <si>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</si>
  <si>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</si>
  <si>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</si>
  <si>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</si>
  <si>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</si>
  <si>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</si>
  <si>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</si>
  <si>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</si>
  <si>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</si>
  <si>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</si>
  <si>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</si>
  <si>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</si>
  <si>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H0683</t>
  </si>
  <si>
    <t>新規　令和2年6月15日
消除　令和3年6月8日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</si>
  <si>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</si>
  <si>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</si>
  <si>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</si>
  <si>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</si>
  <si>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</si>
  <si>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</si>
  <si>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</si>
  <si>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</si>
  <si>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</si>
  <si>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</si>
  <si>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</si>
  <si>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</si>
  <si>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</si>
  <si>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</si>
  <si>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</si>
  <si>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</si>
  <si>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</si>
  <si>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</si>
  <si>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</t>
  </si>
  <si>
    <t>ｾｿﾞﾝｼﾞﾄﾞｳｼｬｶｻｲﾎｹﾝｶﾌﾞｼｷｶﾞｲｼｬ</t>
  </si>
  <si>
    <t>セゾン自動車火災保険株式会社</t>
  </si>
  <si>
    <t>ｻﾄｳ　ｼﾛｳ</t>
  </si>
  <si>
    <t>佐藤　史朗</t>
  </si>
  <si>
    <t>7013301003060</t>
  </si>
  <si>
    <t>03-3988-2712</t>
  </si>
  <si>
    <t>170-6068</t>
  </si>
  <si>
    <t>東京都豊島区東池袋3丁目1番1号</t>
  </si>
  <si>
    <t>H0687</t>
  </si>
  <si>
    <t>新規　令和2年7月15日
消除　令和4年1月24日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</si>
  <si>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</si>
  <si>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</si>
  <si>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</si>
  <si>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</si>
  <si>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</si>
  <si>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</si>
  <si>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</si>
  <si>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</si>
  <si>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</si>
  <si>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
変更　令和6年3月27日</t>
  </si>
  <si>
    <t>ﾒﾅｰﾄﾞｹｼｮｳﾋﾝ ｺｳｶﾄｸﾊﾗﾀﾞｲｺｳﾃﾝ</t>
  </si>
  <si>
    <t>メナード化粧品　甲賀徳原代行店</t>
  </si>
  <si>
    <t>ﾅｶｼﾞﾏ ﾘｴ</t>
  </si>
  <si>
    <t>中島　里絵</t>
  </si>
  <si>
    <t>090-1025-2451</t>
  </si>
  <si>
    <t>528-0234</t>
  </si>
  <si>
    <t>滋賀県甲賀市土山町徳原555-52</t>
  </si>
  <si>
    <t>H0690</t>
  </si>
  <si>
    <t>新規　令和2年8月5日
更新　令和5年8月6日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</si>
  <si>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</si>
  <si>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</si>
  <si>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</si>
  <si>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</si>
  <si>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</si>
  <si>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06-6376-8064</t>
  </si>
  <si>
    <t>531-0011</t>
  </si>
  <si>
    <t>大阪府堺市北区大深町4-20　グランフロント大阪タワーA　12F</t>
  </si>
  <si>
    <t>H0691</t>
  </si>
  <si>
    <t>新規　令和2年8月13日
更新　令和5年8月14日</t>
  </si>
  <si>
    <t>ﾒﾅｰﾄﾞｹｼｮｳﾋﾝ　ﾋｺﾈﾋｶﾞｼﾉﾅﾐﾀﾞｲｺｳﾃﾝ</t>
  </si>
  <si>
    <t>メナード化粧品　彦根東沼波代行店</t>
  </si>
  <si>
    <t>ﾋｶﾞｼﾉ ﾒｸﾞﾐ</t>
  </si>
  <si>
    <t>東野　恵</t>
  </si>
  <si>
    <t>0749-29-1151</t>
  </si>
  <si>
    <t>522-0027</t>
  </si>
  <si>
    <t>彦根市東沼波町706-12</t>
  </si>
  <si>
    <t>H0692</t>
  </si>
  <si>
    <t>新規　令和2年9月23日
更新　令和5年9月24日</t>
  </si>
  <si>
    <t>ﾒﾅｰﾄﾞｹｼｮｳﾋﾝｺﾅﾝｷﾀﾔﾏﾀﾞｲﾀﾞｲｺｳﾃﾝ</t>
  </si>
  <si>
    <t>メナード化粧品湖南北山台代行店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</si>
  <si>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</si>
  <si>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</si>
  <si>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</si>
  <si>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</si>
  <si>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</si>
  <si>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</si>
  <si>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</si>
  <si>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</si>
  <si>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</si>
  <si>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</si>
  <si>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</si>
  <si>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</si>
  <si>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</si>
  <si>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</si>
  <si>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H0694</t>
  </si>
  <si>
    <t>新規　令和2年11月5日
削除　令和5年5月2日</t>
  </si>
  <si>
    <t>H0695</t>
  </si>
  <si>
    <t>新規　令和2年11月5日
更新　令和5年11月5日</t>
  </si>
  <si>
    <t>ﾒﾅｰﾄﾞｹｼｮｳﾋﾝﾎｸﾘｮｳﾀﾞｲｺｳﾃﾝ</t>
  </si>
  <si>
    <t>メナード化粧品北陵代行店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</si>
  <si>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</si>
  <si>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</si>
  <si>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</si>
  <si>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</si>
  <si>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</si>
  <si>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</si>
  <si>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</si>
  <si>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</si>
  <si>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</si>
  <si>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</si>
  <si>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8160001014125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</si>
  <si>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</si>
  <si>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</si>
  <si>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</si>
  <si>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</si>
  <si>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</si>
  <si>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</si>
  <si>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</si>
  <si>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</si>
  <si>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</si>
  <si>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</si>
  <si>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</si>
  <si>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</si>
  <si>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H0698</t>
  </si>
  <si>
    <t>新規　令和2年11月5日
消除　令和5年9月16日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</si>
  <si>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</si>
  <si>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</si>
  <si>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</si>
  <si>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</si>
  <si>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</si>
  <si>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</si>
  <si>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</si>
  <si>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</si>
  <si>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</si>
  <si>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</si>
  <si>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</si>
  <si>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</si>
  <si>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</si>
  <si>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</si>
  <si>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8120901012149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</si>
  <si>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</si>
  <si>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</si>
  <si>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</si>
  <si>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</si>
  <si>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</si>
  <si>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</si>
  <si>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</si>
  <si>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</si>
  <si>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</si>
  <si>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</si>
  <si>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</si>
  <si>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</si>
  <si>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</si>
  <si>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</si>
  <si>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</si>
  <si>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</si>
  <si>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6122001016008</t>
  </si>
  <si>
    <t>072-871-1090</t>
  </si>
  <si>
    <t>〒574-0072</t>
  </si>
  <si>
    <t>大阪府大東市深野4丁目5番66号</t>
  </si>
  <si>
    <t>H0703</t>
  </si>
  <si>
    <t>新規　令和2年11月5日
消除　令和5年9月19日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</si>
  <si>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</si>
  <si>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</si>
  <si>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</si>
  <si>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</si>
  <si>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</si>
  <si>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</si>
  <si>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</si>
  <si>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</si>
  <si>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</si>
  <si>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</si>
  <si>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</si>
  <si>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</si>
  <si>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</si>
  <si>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</si>
  <si>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</si>
  <si>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</si>
  <si>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</si>
  <si>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H0706</t>
  </si>
  <si>
    <t>新規　令和2年11月5日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</si>
  <si>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</si>
  <si>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</si>
  <si>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</si>
  <si>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</si>
  <si>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</si>
  <si>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</si>
  <si>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</si>
  <si>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</si>
  <si>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</si>
  <si>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H0708</t>
  </si>
  <si>
    <t>新規　令和2年12月1日
消除　令和5年3月20日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</si>
  <si>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</si>
  <si>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</si>
  <si>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</si>
  <si>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</si>
  <si>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</si>
  <si>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</si>
  <si>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</si>
  <si>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</si>
  <si>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</si>
  <si>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H0710</t>
  </si>
  <si>
    <t>新規　令和2年12月15日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</si>
  <si>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</si>
  <si>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</si>
  <si>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</si>
  <si>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</si>
  <si>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</si>
  <si>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</si>
  <si>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</si>
  <si>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</si>
  <si>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</si>
  <si>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</si>
  <si>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</t>
  </si>
  <si>
    <t>ﾒﾅｰﾄﾞｹｼｮｳﾋﾝ ｻｸﾗｲｷﾀﾀﾞｲｺｳﾃﾝ</t>
  </si>
  <si>
    <t>メナード化粧品　桜井北代行店</t>
  </si>
  <si>
    <t>ﾏﾂﾓﾄ ﾊﾙｺ</t>
  </si>
  <si>
    <t>松本　治子</t>
  </si>
  <si>
    <t>072-722-0622</t>
  </si>
  <si>
    <t>〒562-0004</t>
  </si>
  <si>
    <t>大阪府箕面市牧落3-2-20　アクティブビル２F２号</t>
  </si>
  <si>
    <t>H0713</t>
  </si>
  <si>
    <t>新規　令和3年1月28日</t>
  </si>
  <si>
    <t>H0714</t>
  </si>
  <si>
    <t>新規　令和3年1月28日
更新　令和6年1月29日</t>
  </si>
  <si>
    <t>ﾒﾅｰﾄﾞｹｼｮｳﾋﾝ ﾎﾞﾀﾞｲｼﾞﾋｶﾞｼﾀﾞｲｺｳﾃﾝ</t>
  </si>
  <si>
    <t>メナード化粧品 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</si>
  <si>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</si>
  <si>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</si>
  <si>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</si>
  <si>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</si>
  <si>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</si>
  <si>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</si>
  <si>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</si>
  <si>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</si>
  <si>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</si>
  <si>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</si>
  <si>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</si>
  <si>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</si>
  <si>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</si>
  <si>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</si>
  <si>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</si>
  <si>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</si>
  <si>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</si>
  <si>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</si>
  <si>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</si>
  <si>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</si>
  <si>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</si>
  <si>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H0717</t>
  </si>
  <si>
    <t>H0718</t>
  </si>
  <si>
    <t>新規　令和3年2月12日
更新　令和6年2月13日</t>
  </si>
  <si>
    <t>ﾒﾅｰﾄﾞｹｼｮｳﾋﾝ ﾐﾅｸﾁﾏﾂｵﾀﾞｲｺｳﾃﾝ</t>
  </si>
  <si>
    <t>メナード化粧品 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</si>
  <si>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</si>
  <si>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</si>
  <si>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</si>
  <si>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</si>
  <si>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</si>
  <si>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</si>
  <si>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</si>
  <si>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</si>
  <si>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</si>
  <si>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</si>
  <si>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</si>
  <si>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</si>
  <si>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</si>
  <si>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</si>
  <si>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</si>
  <si>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</si>
  <si>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</si>
  <si>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</si>
  <si>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</si>
  <si>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</si>
  <si>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</si>
  <si>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</si>
  <si>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</si>
  <si>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</si>
  <si>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</si>
  <si>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</si>
  <si>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1130001064674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</si>
  <si>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</si>
  <si>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</si>
  <si>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</si>
  <si>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</si>
  <si>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</si>
  <si>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</si>
  <si>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</si>
  <si>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</si>
  <si>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</si>
  <si>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8160001021856</t>
  </si>
  <si>
    <t>077-598-1602 （お客様センター0120-551-889）</t>
  </si>
  <si>
    <t>〒520-2141</t>
  </si>
  <si>
    <t>滋賀県大津市大江2丁目16-10</t>
  </si>
  <si>
    <t>H0723</t>
  </si>
  <si>
    <t>新規　令和3年3月25日
消除　令和6年3月24日</t>
  </si>
  <si>
    <t>H0724</t>
  </si>
  <si>
    <t>新規　令和3年4月12日</t>
  </si>
  <si>
    <t>H0725</t>
  </si>
  <si>
    <t>新規　令和3年5月6日
更新　令和6年5月6日</t>
  </si>
  <si>
    <t>ﾄｸﾃｲﾋｴｲﾘｶﾂﾄﾞｳﾎｳｼﾞﾝ ﾋﾀﾞﾏﾘ</t>
  </si>
  <si>
    <t>特定非営利活動法人　陽だまり</t>
  </si>
  <si>
    <t>ｾｯﾂ ｿｳ</t>
  </si>
  <si>
    <t>攝津　相</t>
  </si>
  <si>
    <t>4160005009356</t>
  </si>
  <si>
    <t>077-586-7338</t>
  </si>
  <si>
    <t>〒520-2315</t>
  </si>
  <si>
    <t>滋賀県野洲市辻町３２５</t>
  </si>
  <si>
    <t>共同作業所　陽だまりＡ型</t>
  </si>
  <si>
    <t>080-2476-1738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</si>
  <si>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</si>
  <si>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</si>
  <si>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</si>
  <si>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</si>
  <si>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</si>
  <si>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</si>
  <si>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</si>
  <si>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5010001008813</t>
  </si>
  <si>
    <t>03-3282-1111</t>
  </si>
  <si>
    <t>東京都千代田区丸の内一丁目1番2号</t>
  </si>
  <si>
    <t>H0727</t>
  </si>
  <si>
    <t>新規　令和3年5月12日　合併によるH0080H0300⇒H0727
更新　令和6年5月13日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</si>
  <si>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</si>
  <si>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</si>
  <si>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</si>
  <si>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</si>
  <si>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</si>
  <si>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</si>
  <si>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</si>
  <si>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</si>
  <si>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</si>
  <si>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</si>
  <si>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</si>
  <si>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</si>
  <si>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</si>
  <si>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</si>
  <si>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</si>
  <si>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</si>
  <si>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</si>
  <si>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</si>
  <si>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</si>
  <si>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</si>
  <si>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</si>
  <si>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</si>
  <si>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</si>
  <si>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</si>
  <si>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
更新　令和6年6月25日</t>
  </si>
  <si>
    <t>ｶﾌﾞｼｷｶﾞｲｼｬｵﾌﾟﾃｰｼﾞ</t>
  </si>
  <si>
    <t>株式会社オプテージ</t>
  </si>
  <si>
    <t>ﾅﾍﾞ ﾏｻﾋｺ</t>
  </si>
  <si>
    <t>名部　正彦</t>
  </si>
  <si>
    <t>9120001062589</t>
  </si>
  <si>
    <t>0120-34-1010</t>
  </si>
  <si>
    <t>〒540-8622</t>
  </si>
  <si>
    <t>大阪市中央区城見2丁目1番5号 ｵﾌﾟﾃｰｼﾞﾋﾞﾙ</t>
  </si>
  <si>
    <t>H0729</t>
  </si>
  <si>
    <t>新規　令和3年6月28日
更新　令和6年6月27
廃業　令和6年7月1日</t>
  </si>
  <si>
    <t>H0730</t>
  </si>
  <si>
    <t>新規　令和3年6月28日
廃業　令和6年6月5日</t>
  </si>
  <si>
    <t>H0731</t>
  </si>
  <si>
    <t>新規　令和3年6月28日
変更　令和4年12月19日
変更　令和6年4月4日
更新　令和6年6月27日</t>
  </si>
  <si>
    <t>ﾒﾅｰﾄﾞｹｼｮｳﾋﾝ ﾜﾆｷﾀﾊﾏﾀﾞｲｺｳﾃﾝ</t>
  </si>
  <si>
    <t>メナード化粧品　わに北浜代行店</t>
  </si>
  <si>
    <t>ﾔﾏﾀﾞ ﾘｴ</t>
  </si>
  <si>
    <t>山田　梨江</t>
  </si>
  <si>
    <t>080-5359-4388</t>
  </si>
  <si>
    <t>〒520-0521</t>
  </si>
  <si>
    <t>滋賀県大津市和邇北浜６５８番地の２１</t>
  </si>
  <si>
    <t>H0732</t>
  </si>
  <si>
    <t>新規　令和3年6月28日
更新　令和6年6月27日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</si>
  <si>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</si>
  <si>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</si>
  <si>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</si>
  <si>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</si>
  <si>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</si>
  <si>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</si>
  <si>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</si>
  <si>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</si>
  <si>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
変更　令和6年4月15日
更新　令和6年7月6日</t>
  </si>
  <si>
    <t>ｱﾌﾗｯｸｼｮｳｶﾞｸﾀﾝｷﾎｹﾝｶﾌﾞｼｷｶｲｼｬ</t>
  </si>
  <si>
    <t>アフラック少額短期保険株式会社</t>
  </si>
  <si>
    <t>ｻｲｷ ｶｽﾞﾉﾘ</t>
  </si>
  <si>
    <t>佐伯　和則</t>
  </si>
  <si>
    <t>6011101091228</t>
  </si>
  <si>
    <t>0120-558-075</t>
  </si>
  <si>
    <t>182-8006</t>
  </si>
  <si>
    <t>東京都調布市小島町2-33-2 ｱﾌﾗｯｸｽｸｴｱ</t>
  </si>
  <si>
    <t>H0734</t>
  </si>
  <si>
    <t>新規　令和3年7月6日
更新　令和6年7月5日</t>
  </si>
  <si>
    <t>ｵｵｻｶｶﾞｽﾏｰｹﾃｨﾝｸﾞｶﾌﾞｼｷｶｲｼｬ</t>
  </si>
  <si>
    <t>大阪ガスマーケティング株式会社</t>
  </si>
  <si>
    <t>ﾓﾘｻｷ ﾀｹｼ</t>
  </si>
  <si>
    <t>森崎　健志</t>
  </si>
  <si>
    <t>9120001224164</t>
  </si>
  <si>
    <t>〒541-0046</t>
  </si>
  <si>
    <t>H0735</t>
  </si>
  <si>
    <t>新規　令和3年7月13日
更新　令和6年7月12日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</si>
  <si>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</si>
  <si>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</si>
  <si>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</si>
  <si>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</si>
  <si>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</si>
  <si>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</si>
  <si>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</si>
  <si>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H0736</t>
  </si>
  <si>
    <t>新規　令和3年7月26日
消除　令和6年7月27日（期間の経過）</t>
  </si>
  <si>
    <t>H0737</t>
  </si>
  <si>
    <t>新規　令和3年7月26日
更新　令和6年7月26日
消除　令和6年8月20日（廃業）</t>
  </si>
  <si>
    <t>H0738</t>
  </si>
  <si>
    <t>新規　令和3年8月16日
更新　令和6年8月17日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</si>
  <si>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</si>
  <si>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</si>
  <si>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</si>
  <si>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</si>
  <si>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</si>
  <si>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</si>
  <si>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H0739</t>
  </si>
  <si>
    <t>新規　令和3年8月16日
消除　令和6年8月17日（期間の経過）</t>
  </si>
  <si>
    <t>H0740</t>
  </si>
  <si>
    <t>新規　令和3年9月10日
更新　令和6年9月10日</t>
  </si>
  <si>
    <t>ｽｽﾑｼｭｯﾊﾟﾝｶﾌﾞｼｷｶﾞｲｼｬ</t>
  </si>
  <si>
    <t>進出版株式会社</t>
  </si>
  <si>
    <t>7120001218044</t>
  </si>
  <si>
    <t>06-4400-0895</t>
  </si>
  <si>
    <t>大阪府大阪市中央区南船場4-11-17-7F</t>
  </si>
  <si>
    <t>H0741</t>
  </si>
  <si>
    <t>新規　令和3年9月16日
変更　令和4年1月24日
変更　令和4年4月21日
更新　令和6月9月16日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</si>
  <si>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</si>
  <si>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</si>
  <si>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</si>
  <si>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</si>
  <si>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</si>
  <si>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</si>
  <si>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</si>
  <si>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</si>
  <si>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
更新　令和6年9月16日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</si>
  <si>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</si>
  <si>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</si>
  <si>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</si>
  <si>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</si>
  <si>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</si>
  <si>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</si>
  <si>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</si>
  <si>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</si>
  <si>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</si>
  <si>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</si>
  <si>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</si>
  <si>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</si>
  <si>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</si>
  <si>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</si>
  <si>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</si>
  <si>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</si>
  <si>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</si>
  <si>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</si>
  <si>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</si>
  <si>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</si>
  <si>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</si>
  <si>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</si>
  <si>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</si>
  <si>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</si>
  <si>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</si>
  <si>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</si>
  <si>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</si>
  <si>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</si>
  <si>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</si>
  <si>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</si>
  <si>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</si>
  <si>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</si>
  <si>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
更新　令和6年9月29日　</t>
  </si>
  <si>
    <t>ｶﾌﾞｼｷｶｲｼｬﾀﾏﾔ</t>
  </si>
  <si>
    <t>株式会社タマヤ</t>
  </si>
  <si>
    <t>ﾔﾏﾓﾄﾀﾞｲｷ</t>
  </si>
  <si>
    <t>山本　大輝</t>
  </si>
  <si>
    <t>9160001023249</t>
  </si>
  <si>
    <t>077-553-7110</t>
  </si>
  <si>
    <t>〒520-3011</t>
  </si>
  <si>
    <t>滋賀県栗東市下戸山931-2</t>
  </si>
  <si>
    <t>H0747</t>
  </si>
  <si>
    <t>新規　令和3年9月28日
更新　令和6年9月29日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</si>
  <si>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</si>
  <si>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</si>
  <si>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</si>
  <si>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</si>
  <si>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</si>
  <si>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</si>
  <si>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</si>
  <si>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</si>
  <si>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新規　令和3年9月28日
更新　令和6年9月28日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</si>
  <si>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</si>
  <si>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</si>
  <si>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</si>
  <si>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</si>
  <si>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</si>
  <si>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</si>
  <si>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</si>
  <si>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H0749</t>
  </si>
  <si>
    <t>新規　令和3年10月12日
消除　令和6年10月11日（期間の経過）</t>
  </si>
  <si>
    <t>H0750</t>
  </si>
  <si>
    <t>新規　令和3年11月18日
消除　令和6年11月17日</t>
  </si>
  <si>
    <t>H0751</t>
  </si>
  <si>
    <t>H0752</t>
  </si>
  <si>
    <t>新規　令和3年11月18日
更新　令和6年11月19日</t>
  </si>
  <si>
    <t>ｶﾌﾞｼｷｶｲｼｬｱｲ･ﾊﾞｰﾄﾞ</t>
  </si>
  <si>
    <t>株式会社アイ・バード</t>
  </si>
  <si>
    <t>ｻﾄｳ ﾀｹｼ</t>
  </si>
  <si>
    <t>佐藤　武</t>
  </si>
  <si>
    <t>3160001004667</t>
  </si>
  <si>
    <t>077-568-3690</t>
  </si>
  <si>
    <t>525-0001</t>
  </si>
  <si>
    <t>滋賀県草津市下物町58-9</t>
  </si>
  <si>
    <t>H0753</t>
  </si>
  <si>
    <t>新規　令和3年11月24日
更新　令和6年11月23日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</si>
  <si>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</si>
  <si>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</si>
  <si>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</si>
  <si>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</si>
  <si>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</si>
  <si>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H0754</t>
  </si>
  <si>
    <t>新規　令和4年1月13日</t>
  </si>
  <si>
    <t>H0755</t>
  </si>
  <si>
    <t>新規　令和4年1月13日
更新　令和7年1月14日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</si>
  <si>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</si>
  <si>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</si>
  <si>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</si>
  <si>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</si>
  <si>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</si>
  <si>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</si>
  <si>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</si>
  <si>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H0756</t>
  </si>
  <si>
    <t>新規　令和4年1月13日
廃業　令和5年2月15日</t>
  </si>
  <si>
    <t>H0757</t>
  </si>
  <si>
    <t>新規　令和4年1月20日</t>
  </si>
  <si>
    <t>H0758</t>
  </si>
  <si>
    <t>新規　令和4年1月20日
継承　令和4年10月6日
更新　令和7年1月21日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</si>
  <si>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</si>
  <si>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</si>
  <si>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</si>
  <si>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</si>
  <si>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</si>
  <si>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</t>
  </si>
  <si>
    <t>〒524-0002</t>
  </si>
  <si>
    <t>滋賀県守山市小島町1562番地</t>
  </si>
  <si>
    <t>H0759</t>
  </si>
  <si>
    <t>新規　令和4年2月10日
更新　令和7年2月11日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</si>
  <si>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</si>
  <si>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</si>
  <si>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</si>
  <si>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</si>
  <si>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</si>
  <si>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</si>
  <si>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</si>
  <si>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</si>
  <si>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新規　令和4年2月10日
更新　令和7月2月11日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</si>
  <si>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</si>
  <si>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</si>
  <si>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</si>
  <si>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</si>
  <si>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</si>
  <si>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</si>
  <si>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</si>
  <si>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</si>
  <si>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</si>
  <si>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</si>
  <si>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</si>
  <si>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惠</t>
  </si>
  <si>
    <t>090-7113-3550</t>
  </si>
  <si>
    <t>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</si>
  <si>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</si>
  <si>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</si>
  <si>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</si>
  <si>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</si>
  <si>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</si>
  <si>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</si>
  <si>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</si>
  <si>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</si>
  <si>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</si>
  <si>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H0763</t>
  </si>
  <si>
    <t>新規　令和4年2月10日
廃業　令和4年11月28日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</si>
  <si>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</si>
  <si>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</si>
  <si>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</si>
  <si>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</si>
  <si>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</si>
  <si>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</si>
  <si>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527-0072</t>
  </si>
  <si>
    <t>滋賀県東近江市布引台２丁目１１番地</t>
  </si>
  <si>
    <t>H0765</t>
  </si>
  <si>
    <t>新規　令和4年2月21日
消除　令和7年2月22日</t>
  </si>
  <si>
    <t>H0766</t>
  </si>
  <si>
    <t>H0767</t>
  </si>
  <si>
    <t>新規　令和4年3月22日
更新　令和7年3月23日</t>
  </si>
  <si>
    <t>ﾊｳｽｸﾘｰﾝ</t>
  </si>
  <si>
    <t>ハウスクリーン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</si>
  <si>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</si>
  <si>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</si>
  <si>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</si>
  <si>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</si>
  <si>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</si>
  <si>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</si>
  <si>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令和4年4月7日
更新　令和7年4月8日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</si>
  <si>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</si>
  <si>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</si>
  <si>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</si>
  <si>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</si>
  <si>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</si>
  <si>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</si>
  <si>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660-0892</t>
  </si>
  <si>
    <t>兵庫県尼崎市東難波町5-17-23　第一住建尼崎ビル801号</t>
  </si>
  <si>
    <t>H0769</t>
  </si>
  <si>
    <t>新規</t>
  </si>
  <si>
    <t>新規　令和4年4月7日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</si>
  <si>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</si>
  <si>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</si>
  <si>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</si>
  <si>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</si>
  <si>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</si>
  <si>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</si>
  <si>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</si>
  <si>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</si>
  <si>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</si>
  <si>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</si>
  <si>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</si>
  <si>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0120-988-701</t>
  </si>
  <si>
    <t>102-0083</t>
  </si>
  <si>
    <t>東京都千代田区麹町4-5-20KSﾋﾞﾙ8F</t>
  </si>
  <si>
    <t>株式会社アップライン野洲倉庫</t>
  </si>
  <si>
    <t>0775-991-698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</si>
  <si>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</si>
  <si>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</si>
  <si>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</si>
  <si>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</si>
  <si>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</si>
  <si>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</si>
  <si>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</si>
  <si>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</si>
  <si>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</si>
  <si>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</si>
  <si>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H0772</t>
  </si>
  <si>
    <t>新規　令和4年4月14日</t>
  </si>
  <si>
    <t>ｱｳﾙﾊｳｼﾞﾝｸﾞｶﾌﾞｼｷｶｲｼｬ</t>
  </si>
  <si>
    <t>アウルハウジング株式会社</t>
  </si>
  <si>
    <t>ｲｾﾀﾞ ﾀｹｼ</t>
  </si>
  <si>
    <t>伊勢田　烈史</t>
  </si>
  <si>
    <t>1120001243171</t>
  </si>
  <si>
    <t>06-7220-6006</t>
  </si>
  <si>
    <t>〒541-0053</t>
  </si>
  <si>
    <t>大阪市中央区本町4丁目4-17</t>
  </si>
  <si>
    <t>H0773</t>
  </si>
  <si>
    <t>ﾒﾅｰﾄﾞｹｼｮｳﾋﾝ ｼﾝｾﾞﾝﾀﾞｲｺｳﾃﾝ</t>
  </si>
  <si>
    <t>メナード化粧品　神前代行店</t>
  </si>
  <si>
    <t>ｶﾜﾁ ｱﾔﾐ</t>
  </si>
  <si>
    <t>川地　綾美</t>
  </si>
  <si>
    <t>090-5242-6338</t>
  </si>
  <si>
    <t>〒526-0052</t>
  </si>
  <si>
    <t>長浜市神前町10-52ｴｸｾﾚﾝﾄ神前301</t>
  </si>
  <si>
    <t>H0774</t>
  </si>
  <si>
    <t>新規　令和4年4月14日
更新　令和7年4月15日</t>
  </si>
  <si>
    <t>ｵｵｻｶｶﾞｽﾈｯﾄﾜｰｸｶﾌﾞｼｷｶｲｼｬ</t>
  </si>
  <si>
    <t>大阪ガスネットワーク株式会社</t>
  </si>
  <si>
    <t>ﾑﾗﾀ ﾐﾉﾙ</t>
  </si>
  <si>
    <t>村田　稔</t>
  </si>
  <si>
    <t>1120001236530</t>
  </si>
  <si>
    <t>0120-337-315</t>
  </si>
  <si>
    <t>大阪市中央区平野町4丁目1番2号</t>
  </si>
  <si>
    <t>H0775</t>
  </si>
  <si>
    <t>新規　令和4年4月21日
更新　令和7年4月22日</t>
  </si>
  <si>
    <t>ｶﾌﾞｼｷｶｲｼｬｵﾌｨｽｴﾑ</t>
  </si>
  <si>
    <t>株式会社オフィス笑夢</t>
  </si>
  <si>
    <t>ﾐｳﾗ ｱｷﾗ</t>
  </si>
  <si>
    <t>三浦　晃</t>
  </si>
  <si>
    <t>077-518-0413</t>
  </si>
  <si>
    <t>〒520-2331</t>
  </si>
  <si>
    <t>滋賀県野洲市小篠原1974-2</t>
  </si>
  <si>
    <t>H0776</t>
  </si>
  <si>
    <t>新規　令和4年5月23日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</si>
  <si>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</si>
  <si>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</si>
  <si>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</si>
  <si>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</si>
  <si>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</si>
  <si>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</si>
  <si>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</si>
  <si>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</si>
  <si>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</si>
  <si>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</si>
  <si>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</si>
  <si>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</si>
  <si>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</si>
  <si>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</si>
  <si>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</si>
  <si>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</si>
  <si>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</si>
  <si>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</si>
  <si>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</si>
  <si>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</si>
  <si>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</si>
  <si>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</si>
  <si>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</si>
  <si>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</si>
  <si>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</si>
  <si>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新規　令和4年5月23日
更新　令和7年5月24日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</si>
  <si>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</si>
  <si>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</si>
  <si>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</si>
  <si>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</si>
  <si>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</si>
  <si>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</si>
  <si>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〒651-0085</t>
  </si>
  <si>
    <t>兵庫県神戸市中央区八幡通3丁目2番5号　I・N東洋ﾋﾞﾙ3階</t>
  </si>
  <si>
    <t>H0780</t>
  </si>
  <si>
    <t>新規　令和4年6月17日
消除　令和5年10月10日</t>
  </si>
  <si>
    <t>H0781</t>
  </si>
  <si>
    <t>新規　令和4年6月17日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</si>
  <si>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</si>
  <si>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</si>
  <si>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</si>
  <si>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</si>
  <si>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</si>
  <si>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</si>
  <si>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</si>
  <si>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</si>
  <si>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</si>
  <si>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
更新　令和7年7月1日</t>
  </si>
  <si>
    <t>ｺｳﾄｳｷﾃﾞﾝｶﾌﾞｼｷｶﾞｲｼｬ</t>
  </si>
  <si>
    <t>高等機電株式会社</t>
  </si>
  <si>
    <t>ｱｷﾔﾏ ｷﾐｵ</t>
  </si>
  <si>
    <t>秋山　公男</t>
  </si>
  <si>
    <t>06-6900-0301</t>
  </si>
  <si>
    <t>〒571-0051</t>
  </si>
  <si>
    <t>大阪府門真市向島町3-7</t>
  </si>
  <si>
    <t>H0783</t>
  </si>
  <si>
    <t>新規　令和4年7月7日</t>
  </si>
  <si>
    <t>ｲｯﾊﾟﾝｼｬﾀﾞﾝﾎｳｼﾞﾝﾘﾉﾍﾞｰｼｮﾝﾌﾟﾗﾝﾆﾝｸﾞ</t>
  </si>
  <si>
    <t>一般社団法人リノベーションプランニング</t>
  </si>
  <si>
    <t>ｲﾄｳ ｴﾐ</t>
  </si>
  <si>
    <t>伊藤　絵美</t>
  </si>
  <si>
    <t>1180005016378</t>
  </si>
  <si>
    <t>052-325-8012</t>
  </si>
  <si>
    <t>〒450-0002</t>
  </si>
  <si>
    <t>愛知県名古屋市中村区名駅3丁目20番20号名古屋市錦ﾋﾞﾙ6F</t>
  </si>
  <si>
    <t>H0784</t>
  </si>
  <si>
    <t>新規 令和4年7月19日
変更　令和6年6月8日</t>
  </si>
  <si>
    <t>ﾒﾅｰﾄﾞｹｼｮｳﾋﾝ ｼﾓﾏｶﾞﾘﾀﾞｲｺｳﾃﾝ</t>
  </si>
  <si>
    <t>メナード化粧品　下鈎代行店</t>
  </si>
  <si>
    <t>ｷﾀｵｶ ﾌｳｶ</t>
  </si>
  <si>
    <t>北岡　風香</t>
  </si>
  <si>
    <t>080-2401-0584</t>
  </si>
  <si>
    <t>〒520-3026</t>
  </si>
  <si>
    <t>栗東市下鈎１２４２番地１（２０７号）シャルマントリシティⅡ</t>
  </si>
  <si>
    <t>H0785</t>
  </si>
  <si>
    <t>新規　令和4年8月9日</t>
  </si>
  <si>
    <t>ｶﾌﾞｼｷｶｲｼｬｴｰｲｰﾋﾟｰ</t>
  </si>
  <si>
    <t>株式会社エーイーピー</t>
  </si>
  <si>
    <t>ﾅｶｸﾞﾁ ｼﾝｼﾞ</t>
  </si>
  <si>
    <t>中口　真治</t>
  </si>
  <si>
    <t>3120901029148</t>
  </si>
  <si>
    <t>06-6335-5350</t>
  </si>
  <si>
    <t>〒561-0831</t>
  </si>
  <si>
    <t>大阪府豊中市庄内東1丁目4番17号</t>
  </si>
  <si>
    <t>H0786</t>
  </si>
  <si>
    <t>新規　令和4年10月31日</t>
  </si>
  <si>
    <t>ﾒﾅｰﾄﾞｹｼｮｳﾋﾝ ｶｲﾂﾞｶｱｿｳﾀﾞｲｺｳﾃﾝ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</si>
  <si>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</si>
  <si>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</si>
  <si>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</si>
  <si>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</si>
  <si>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</si>
  <si>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</si>
  <si>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</si>
  <si>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</t>
  </si>
  <si>
    <t>ﾒﾅｰﾄﾞｹｼｮｳﾋﾝｼﾝｾﾝﾘﾐﾅﾐﾏﾁﾀﾞｲｺｳﾃﾝ</t>
  </si>
  <si>
    <t>メナード化粧品新千里南町代行店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</si>
  <si>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</si>
  <si>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</si>
  <si>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</si>
  <si>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</si>
  <si>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</si>
  <si>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</si>
  <si>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ﾒﾅｰﾄﾞｹｼｮｳﾋﾝﾆｼﾔﾏﾓﾄﾀﾞｲｺｳﾃﾝ</t>
  </si>
  <si>
    <t>メナード化粧品西山本代行店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</si>
  <si>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</si>
  <si>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</si>
  <si>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</si>
  <si>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</si>
  <si>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</si>
  <si>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</si>
  <si>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ﾒﾅｰﾄﾞｹｼｮｳﾋﾝﾐﾅﾐｷｮｳﾊﾞﾃﾀﾞｲｺｳﾃﾝ</t>
  </si>
  <si>
    <t>メナード化粧品南京終代行店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</si>
  <si>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</si>
  <si>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</si>
  <si>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</si>
  <si>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</si>
  <si>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</si>
  <si>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</si>
  <si>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ﾒﾅｰﾄﾞｹｼｮｳﾋﾝｱﾍﾞﾉﾗｲﾗｯｸﾊﾝｼｬ</t>
  </si>
  <si>
    <t>メナード化粧品あべのライラック販社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</si>
  <si>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</si>
  <si>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</si>
  <si>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</si>
  <si>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</si>
  <si>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</si>
  <si>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</si>
  <si>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ﾒﾅｰﾄﾞｹｼｮｳﾋﾝﾄﾝﾀﾞｵｶﾀﾞｲｺｳﾃﾝ</t>
  </si>
  <si>
    <t>メナード化粧品富田丘代行店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</si>
  <si>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</si>
  <si>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</si>
  <si>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</si>
  <si>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</si>
  <si>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</si>
  <si>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</si>
  <si>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ﾒﾅｰﾄﾞｹｼｮｳﾋﾝﾅｶﾞｵｶﾀｷﾉﾁｮｳﾀﾞｲｺｳﾃﾝ</t>
  </si>
  <si>
    <t>メナード化粧品長岡滝ノ町代行店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</si>
  <si>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</si>
  <si>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</si>
  <si>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</si>
  <si>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</si>
  <si>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</si>
  <si>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H0793</t>
  </si>
  <si>
    <t>ﾒﾅｰﾄﾞｹｼｮｳﾋﾝﾐﾂﾏﾂﾀﾞｲｺｳﾃﾝ</t>
  </si>
  <si>
    <t>メナード化粧品三ツ松代行店</t>
  </si>
  <si>
    <t>ﾏﾂﾀﾆ ｹｲ</t>
  </si>
  <si>
    <t>松谷　慶</t>
  </si>
  <si>
    <t>072-446-7971</t>
  </si>
  <si>
    <t>597-0105</t>
  </si>
  <si>
    <t>大阪府貝塚市三ツ松1469-3</t>
  </si>
  <si>
    <t>H0794</t>
  </si>
  <si>
    <t>新規　令和4年11月22日
変更　令和5年11月21日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</si>
  <si>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</si>
  <si>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</si>
  <si>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</si>
  <si>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</si>
  <si>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</si>
  <si>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</si>
  <si>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</si>
  <si>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</si>
  <si>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</si>
  <si>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</si>
  <si>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</si>
  <si>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</si>
  <si>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</si>
  <si>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</si>
  <si>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</si>
  <si>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</si>
  <si>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</si>
  <si>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</si>
  <si>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</si>
  <si>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</si>
  <si>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</si>
  <si>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</si>
  <si>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</si>
  <si>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</si>
  <si>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</si>
  <si>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H0797</t>
  </si>
  <si>
    <t>新規　令和4年12月26日</t>
  </si>
  <si>
    <t>ｶﾌﾞｼｷｶｲｼｬﾏﾙｼﾝｸﾞﾙｰﾌﾟ</t>
  </si>
  <si>
    <t>株式会社マル新グループ</t>
  </si>
  <si>
    <t>ﾆｲﾐ ﾏｻﾄ</t>
  </si>
  <si>
    <t>新見　将人</t>
  </si>
  <si>
    <t>8160001024685</t>
  </si>
  <si>
    <t>077-565-0424</t>
  </si>
  <si>
    <t>525-0051</t>
  </si>
  <si>
    <t>滋賀県草津市木川町835-3</t>
  </si>
  <si>
    <t>H0798</t>
  </si>
  <si>
    <t>新規　令和5年1月12日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</si>
  <si>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</si>
  <si>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</si>
  <si>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</si>
  <si>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</si>
  <si>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090-7107-4481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</si>
  <si>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</si>
  <si>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</si>
  <si>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</si>
  <si>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</si>
  <si>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</si>
  <si>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</si>
  <si>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</si>
  <si>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</si>
  <si>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</si>
  <si>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</si>
  <si>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</si>
  <si>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</t>
  </si>
  <si>
    <t>ｶﾌﾞｼｷｶｲｼｬﾀｸﾐｺｳﾎﾞｳ</t>
  </si>
  <si>
    <t>株式会社匠工房</t>
  </si>
  <si>
    <t>ｾｷ ｺｳｼﾞ</t>
  </si>
  <si>
    <t>関　孝治</t>
  </si>
  <si>
    <t>3160001015986</t>
  </si>
  <si>
    <t>077-589-4627</t>
  </si>
  <si>
    <t>〒520-5423</t>
  </si>
  <si>
    <t>滋賀県野洲市西河原1丁目2227</t>
  </si>
  <si>
    <t>H0801</t>
  </si>
  <si>
    <t>新規　令和5年2月3日</t>
  </si>
  <si>
    <t>ﾏﾊﾛﾎｰﾑ</t>
  </si>
  <si>
    <t>マハロホーム</t>
  </si>
  <si>
    <t>ﾀｲﾅｶ ｼｭﾝｺﾞ</t>
  </si>
  <si>
    <t>田井中　俊吾</t>
  </si>
  <si>
    <t>077-576-5067</t>
  </si>
  <si>
    <t>滋賀県栗東市下鈎1195-114</t>
  </si>
  <si>
    <t>H0802</t>
  </si>
  <si>
    <t>新規　令和5年2月17日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</si>
  <si>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</si>
  <si>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</si>
  <si>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</si>
  <si>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</si>
  <si>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</si>
  <si>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</si>
  <si>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</si>
  <si>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</si>
  <si>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</si>
  <si>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</si>
  <si>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</si>
  <si>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</si>
  <si>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</si>
  <si>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</si>
  <si>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</si>
  <si>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</si>
  <si>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</si>
  <si>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</si>
  <si>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</si>
  <si>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</si>
  <si>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</si>
  <si>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</si>
  <si>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</si>
  <si>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</si>
  <si>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</t>
  </si>
  <si>
    <t>ﾒﾅｰﾄﾞｹｼｮｳﾋﾝ ﾐｼﾏｵｶﾀﾞｲｺｳﾃﾝ</t>
  </si>
  <si>
    <t>メナード化粧品　三島丘代行店</t>
  </si>
  <si>
    <t>ｵﾉ ﾕﾐ</t>
  </si>
  <si>
    <t>小野　裕美</t>
  </si>
  <si>
    <t>090-6908-5391</t>
  </si>
  <si>
    <t>〒567-0021</t>
  </si>
  <si>
    <t>大阪府茨木市三島丘2-9-3-301</t>
  </si>
  <si>
    <t>H0806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</si>
  <si>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</si>
  <si>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</si>
  <si>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</si>
  <si>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</si>
  <si>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</si>
  <si>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</si>
  <si>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</si>
  <si>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</si>
  <si>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</si>
  <si>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</si>
  <si>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</si>
  <si>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</si>
  <si>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</si>
  <si>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</si>
  <si>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</si>
  <si>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</si>
  <si>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</si>
  <si>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</si>
  <si>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</si>
  <si>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</si>
  <si>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</si>
  <si>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</si>
  <si>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</si>
  <si>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</si>
  <si>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</si>
  <si>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</si>
  <si>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</si>
  <si>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</si>
  <si>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</si>
  <si>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</si>
  <si>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</si>
  <si>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</si>
  <si>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</si>
  <si>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</si>
  <si>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</si>
  <si>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</si>
  <si>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</si>
  <si>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</si>
  <si>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</si>
  <si>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</si>
  <si>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</si>
  <si>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</si>
  <si>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</si>
  <si>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</si>
  <si>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</si>
  <si>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</si>
  <si>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</si>
  <si>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</si>
  <si>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</si>
  <si>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</si>
  <si>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</si>
  <si>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</si>
  <si>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</si>
  <si>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</si>
  <si>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</si>
  <si>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</si>
  <si>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3012301011878</t>
  </si>
  <si>
    <t>0120-934-734</t>
  </si>
  <si>
    <t>339-0002</t>
  </si>
  <si>
    <t xml:space="preserve">埼玉県さいたま市岩槻区大字裏慈恩寺字新房１４番１の２ 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</si>
  <si>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</si>
  <si>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</si>
  <si>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</si>
  <si>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</si>
  <si>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</si>
  <si>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</si>
  <si>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6180001139310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</si>
  <si>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</si>
  <si>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</si>
  <si>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</si>
  <si>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</si>
  <si>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</si>
  <si>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</si>
  <si>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</si>
  <si>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</si>
  <si>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4160001017560</t>
  </si>
  <si>
    <t>077-514-1255</t>
  </si>
  <si>
    <t>滋賀県守山市守山2丁目14番35号</t>
  </si>
  <si>
    <t>H0815</t>
  </si>
  <si>
    <t>新規　令和5年9月22日</t>
  </si>
  <si>
    <t>ﾒﾅｰﾄﾞｹｼｮｳﾋﾝﾊﾞﾝﾊﾟｸｺｳｴﾝﾋｶﾞｼﾀﾞｲｺｳﾃﾝ</t>
  </si>
  <si>
    <t>メナード化粧品万博公園東代行店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</si>
  <si>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</si>
  <si>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</si>
  <si>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</si>
  <si>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</si>
  <si>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</si>
  <si>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</si>
  <si>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</si>
  <si>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ﾒﾅｰﾄﾞｹｼｮｳﾋﾝﾅｶﾞﾊﾏﾍﾞｯｼｮﾀﾞｲｺｳﾃﾝ</t>
  </si>
  <si>
    <t>メナード化粧品長浜別所代行店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</si>
  <si>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</si>
  <si>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</si>
  <si>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</si>
  <si>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</si>
  <si>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</si>
  <si>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</si>
  <si>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</si>
  <si>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ﾒﾅｰﾄﾞｹｼｮｳﾋﾝｼﾓｲｹﾀﾞﾆｼﾀﾞｲｺｳﾃﾝ</t>
  </si>
  <si>
    <t>メナード化粧品下池田西代行店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</si>
  <si>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</si>
  <si>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</si>
  <si>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</si>
  <si>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</si>
  <si>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</si>
  <si>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</si>
  <si>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
変更　令和6年4月1日</t>
  </si>
  <si>
    <t>ﾒﾅｰﾄﾞｹｼｮｳﾋﾝｶﾜﾆｼｵﾊﾞﾅﾀﾞｲｺｳﾃﾝ</t>
  </si>
  <si>
    <t>メナード化粧品川西小花代行店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</si>
  <si>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</si>
  <si>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</si>
  <si>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</si>
  <si>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</si>
  <si>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</si>
  <si>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</si>
  <si>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ﾒﾅｰﾄﾞｹｼｮｳﾋﾝｵｵﾊｽｷﾀﾀﾞｲｺｳﾃﾝ</t>
  </si>
  <si>
    <t>メナード化粧品大蓮北代行店</t>
  </si>
  <si>
    <t>ｽﾅｶﾞﾜ ﾌﾐｶ</t>
  </si>
  <si>
    <t>砂川　郁佳</t>
  </si>
  <si>
    <t>080-2458-0722</t>
  </si>
  <si>
    <t>577-0826</t>
  </si>
  <si>
    <t>大阪府東大阪市大蓮北1丁目2-10-12号室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</si>
  <si>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</si>
  <si>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</si>
  <si>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</si>
  <si>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</si>
  <si>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</si>
  <si>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</si>
  <si>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</si>
  <si>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</si>
  <si>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</si>
  <si>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</si>
  <si>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</si>
  <si>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</si>
  <si>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</si>
  <si>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</si>
  <si>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9160001024949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</si>
  <si>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</si>
  <si>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</si>
  <si>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</si>
  <si>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</si>
  <si>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</si>
  <si>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</si>
  <si>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</si>
  <si>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</si>
  <si>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</si>
  <si>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</si>
  <si>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</si>
  <si>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</si>
  <si>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</si>
  <si>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</si>
  <si>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</si>
  <si>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</si>
  <si>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</si>
  <si>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</si>
  <si>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</si>
  <si>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</si>
  <si>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</si>
  <si>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</si>
  <si>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</si>
  <si>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</si>
  <si>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</si>
  <si>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</si>
  <si>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520-0105</t>
  </si>
  <si>
    <t>滋賀県大津市下阪本三丁目18番4号</t>
  </si>
  <si>
    <t>H0825</t>
  </si>
  <si>
    <t>新規　令和5年11月28日</t>
  </si>
  <si>
    <t>ﾒﾅｰﾄﾞｹｼｮｳﾋﾝ ｵｵﾂﾐｿﾗﾀﾞｲｺｳﾃﾝ</t>
  </si>
  <si>
    <t>メナード化粧品　大津美空代行店</t>
  </si>
  <si>
    <t>ﾏﾂｶﾜ ﾖｳｺ</t>
  </si>
  <si>
    <t>松川　葉子</t>
  </si>
  <si>
    <t>080-3033-8180</t>
  </si>
  <si>
    <t>520-0223</t>
  </si>
  <si>
    <t>滋賀県大津市美空町2番12-101号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</si>
  <si>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</si>
  <si>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</si>
  <si>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</si>
  <si>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</si>
  <si>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</si>
  <si>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</si>
  <si>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</si>
  <si>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</si>
  <si>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</si>
  <si>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</si>
  <si>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</si>
  <si>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</si>
  <si>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</si>
  <si>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</si>
  <si>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</si>
  <si>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</si>
  <si>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</si>
  <si>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</si>
  <si>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</si>
  <si>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</si>
  <si>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</si>
  <si>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</si>
  <si>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</si>
  <si>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</si>
  <si>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</si>
  <si>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</si>
  <si>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</si>
  <si>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</si>
  <si>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</si>
  <si>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</si>
  <si>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</si>
  <si>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</si>
  <si>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</si>
  <si>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</si>
  <si>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</si>
  <si>
    <t>H0830</t>
  </si>
  <si>
    <t>新規　令和6年3月26日</t>
  </si>
  <si>
    <t>ｶﾌﾞｼｷｶﾞｲｼｬｹｲｴﾌ</t>
  </si>
  <si>
    <t>株式会社ＫＦ</t>
  </si>
  <si>
    <t>ｺｶﾌﾞﾉｿﾞﾐ</t>
  </si>
  <si>
    <t>古株希望</t>
  </si>
  <si>
    <t>6160001025660</t>
  </si>
  <si>
    <t>0748-43-0590</t>
  </si>
  <si>
    <t>529-1551</t>
  </si>
  <si>
    <t>滋賀県東近江市宮川町657-138</t>
  </si>
  <si>
    <t>H0831</t>
  </si>
  <si>
    <t>新規　令和6年4月12日</t>
  </si>
  <si>
    <t>ﾒﾅｰドｹｼｮｳﾋﾝ ﾂﾉｴﾊﾂﾞｷﾊﾝｼｬ　ｶﾌﾞｼｷｶﾞｲｼｬﾊﾂﾞｷ</t>
  </si>
  <si>
    <t>メナード化粧品　津の江はづき販社（（株）はづき）</t>
  </si>
  <si>
    <t>ｽｶﾞｲ ｶｵﾘ</t>
  </si>
  <si>
    <t>菅井　香</t>
  </si>
  <si>
    <t>072-692-8829</t>
  </si>
  <si>
    <t>569-0814</t>
  </si>
  <si>
    <t>大阪府高槻市富田町３丁目２９番１９号</t>
  </si>
  <si>
    <t>H0832</t>
  </si>
  <si>
    <t>新規　令和6年4月23日</t>
  </si>
  <si>
    <t>ﾒﾅｰﾄﾞｹｼｮｳﾋﾝﾆｼﾉﾐﾔｴｷﾏｴﾊﾝｼｬ</t>
  </si>
  <si>
    <t>メナード化粧品西宮駅前販社</t>
  </si>
  <si>
    <t>ｶﾀﾊﾏ ﾅﾅ</t>
  </si>
  <si>
    <t>片濱　奈々</t>
  </si>
  <si>
    <t>0798-64-6461</t>
  </si>
  <si>
    <t>662-0836</t>
  </si>
  <si>
    <t>兵庫県西宮市大畑町2-21</t>
  </si>
  <si>
    <t>H0833</t>
  </si>
  <si>
    <t>新規　令和6年5月1日</t>
  </si>
  <si>
    <t>ｶﾌﾞｼｷｶﾞｲｼｬｴﾙﾌ</t>
  </si>
  <si>
    <t>株式会社エルフ</t>
  </si>
  <si>
    <t>ﾊﾏｸﾞﾁ ﾔｽﾋﾛ</t>
  </si>
  <si>
    <t>濵口　泰弘</t>
  </si>
  <si>
    <t>5160001003023</t>
  </si>
  <si>
    <t>0120-055-575</t>
  </si>
  <si>
    <t>520-0855</t>
  </si>
  <si>
    <t>滋賀県大津市栄町4番3号　昴ビル1階</t>
  </si>
  <si>
    <t>昴塾野洲校</t>
  </si>
  <si>
    <t>077-586-4129</t>
  </si>
  <si>
    <t>滋賀県野洲市北野一丁目7-1　2F</t>
  </si>
  <si>
    <t>昴塾中主校</t>
  </si>
  <si>
    <t>077-589-8665</t>
  </si>
  <si>
    <t>滋賀県野洲市西河原2470　2F</t>
  </si>
  <si>
    <t>H0834</t>
  </si>
  <si>
    <t>新規　令和6年6月2日</t>
  </si>
  <si>
    <t>ﾒﾅｰﾄﾞｹｼｮｳﾋﾝ ｵｵﾂｵｵｲｼﾅｶﾀﾞｲｺｳﾃﾝ</t>
  </si>
  <si>
    <t>メナード化粧品　大津大石中代行店</t>
  </si>
  <si>
    <t>ﾆｼｴ ﾅｵﾐ</t>
  </si>
  <si>
    <t>西江　直美</t>
  </si>
  <si>
    <t>077-546-9313</t>
  </si>
  <si>
    <t>520-2263</t>
  </si>
  <si>
    <t>滋賀県大津市大石中五丁目17番20号</t>
  </si>
  <si>
    <t>H0835</t>
  </si>
  <si>
    <t>新規　令和6年6月25日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</si>
  <si>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</si>
  <si>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</si>
  <si>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</si>
  <si>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</si>
  <si>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</si>
  <si>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</si>
  <si>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滋賀県野洲市比江１２２０</t>
  </si>
  <si>
    <t>H0836</t>
  </si>
  <si>
    <t>新規　令和6年6月18日</t>
  </si>
  <si>
    <t>ﾒﾅｰﾄﾞｹｼｮｳﾋﾝｶﾞｸｴﾝﾏｴﾐﾝﾄﾀﾞｲｺｳﾃﾝ</t>
  </si>
  <si>
    <t>メナード化粧品学園前ミント代行店</t>
  </si>
  <si>
    <t>ｺﾊﾞﾔｼ ｷﾖｺ</t>
  </si>
  <si>
    <t>小林　喜代子</t>
  </si>
  <si>
    <t>0742-46-8800</t>
  </si>
  <si>
    <t>631-0022</t>
  </si>
  <si>
    <t>奈良県奈良市鶴舞西町２－２３　エスポワール学園前Ⅱ１０１号室</t>
  </si>
  <si>
    <t>H0837</t>
  </si>
  <si>
    <t>新規　令和6年7月10日</t>
  </si>
  <si>
    <t>ﾒﾅｰﾄﾞｹｼｮｳﾋﾝ ﾓﾄﾐﾔﾆﾁｮｳﾒﾀﾞｲｺｳﾃﾝ</t>
  </si>
  <si>
    <t>メナード化粧品　本宮２丁目代行店</t>
  </si>
  <si>
    <t>ｲｹﾀﾞ ﾐﾜ</t>
  </si>
  <si>
    <t>池田　美和</t>
  </si>
  <si>
    <t>090-6906-0882</t>
  </si>
  <si>
    <t>滋賀県大津市本宮二丁目５番４５－７０８号</t>
  </si>
  <si>
    <t>H0838</t>
  </si>
  <si>
    <t>新規　令和6年7月29日</t>
  </si>
  <si>
    <t>ｶﾌﾞｼｷｶｲｼｬﾌｧｲﾝｺｳﾎﾞｳ</t>
  </si>
  <si>
    <t>株式会社ファイン工房</t>
  </si>
  <si>
    <t>ｵｶﾞﾜ ﾋﾃﾞｷ</t>
  </si>
  <si>
    <t>小川　秀樹</t>
  </si>
  <si>
    <t>6160001017360</t>
  </si>
  <si>
    <t>0748-36-5338</t>
  </si>
  <si>
    <t>523-0894</t>
  </si>
  <si>
    <t>滋賀県近江八幡市中村町29-17</t>
  </si>
  <si>
    <t>H0839</t>
  </si>
  <si>
    <t>新規　令和6年7月30日
廃業　令和7年2月20日</t>
  </si>
  <si>
    <t>H0840</t>
  </si>
  <si>
    <t>新規　令和6年8月1日</t>
  </si>
  <si>
    <t>ｶﾌﾞｼｷｶﾞｲｼｬｺﾗﾎﾞﾚ</t>
  </si>
  <si>
    <t>株式会社コラボレ</t>
  </si>
  <si>
    <t>ｲｲｼﾞﾏ ﾓﾄﾕｷ</t>
  </si>
  <si>
    <t>飯島　資之</t>
  </si>
  <si>
    <t>1140001074441</t>
  </si>
  <si>
    <t>078-882-8848</t>
  </si>
  <si>
    <t>657-0045</t>
  </si>
  <si>
    <t>兵庫県神戸市灘区下河原通１丁目１－３　ｃｂビル</t>
  </si>
  <si>
    <t>H0841</t>
  </si>
  <si>
    <t>新規　令和6年8月8日</t>
  </si>
  <si>
    <t>ﾒﾅｰﾄﾞｹｼｮｳﾋﾝ ｵｳﾐﾊﾁﾏﾝﾜｶﾐﾔﾀﾞｲｺｳﾃﾝ</t>
  </si>
  <si>
    <t>メナード化粧品　近江八幡若宮代行店</t>
  </si>
  <si>
    <t>ｺﾆｼ ﾒｸﾞﾐ</t>
  </si>
  <si>
    <t>小西　恵</t>
  </si>
  <si>
    <t>070-2323-2657</t>
  </si>
  <si>
    <t>523-0034</t>
  </si>
  <si>
    <t>滋賀県近江八幡市若宮町602-40</t>
  </si>
  <si>
    <t>H0842</t>
  </si>
  <si>
    <t>新規　令和6年9月30日</t>
  </si>
  <si>
    <t>ﾒﾅｰﾄﾞｹｼｮｳﾋﾝﾅｶﾞﾊﾏｲﾇｲﾀﾞｲｺｳﾃﾝ</t>
  </si>
  <si>
    <t>メナード化粧品長浜戌亥代行店</t>
  </si>
  <si>
    <t>ﾊｾｶﾞﾜ ﾉﾘｺ</t>
  </si>
  <si>
    <t>長谷川　則子</t>
  </si>
  <si>
    <t>0749-62-6012</t>
  </si>
  <si>
    <t>滋賀県長浜市大戌亥町720-1</t>
  </si>
  <si>
    <t>H0843</t>
  </si>
  <si>
    <t>新規　令和6年10月2日</t>
  </si>
  <si>
    <t>ｶﾌﾞｼｷｶｲｼｬｴﾈｵｽｻﾝｴﾅｼﾞｰ</t>
  </si>
  <si>
    <t>株式会社ENEOSサンエナジー</t>
  </si>
  <si>
    <t>ｷﾑﾗ ｹﾝ</t>
  </si>
  <si>
    <t>木村　謙</t>
  </si>
  <si>
    <t>4010401036687</t>
  </si>
  <si>
    <t>03-6891-3270</t>
  </si>
  <si>
    <t>105-7112</t>
  </si>
  <si>
    <t>東京都港区東新橋一丁目5番2号</t>
  </si>
  <si>
    <t>H0844</t>
  </si>
  <si>
    <t>新規　令和6年10月4日</t>
  </si>
  <si>
    <t>ﾒﾅｰﾄﾞｹｼｮｳﾋﾝﾋﾖｼﾀﾞｲｶﾝﾅﾀﾞｲｺｳﾃﾝ</t>
  </si>
  <si>
    <t>メナード化粧品日吉台カンナ代行店</t>
  </si>
  <si>
    <t>ﾅｶﾑﾗ ﾕｳｺ</t>
  </si>
  <si>
    <t>中村　優子</t>
  </si>
  <si>
    <t>072-629-0600</t>
  </si>
  <si>
    <t>569-1022</t>
  </si>
  <si>
    <t>大阪府高槻市日吉台二番町7-16</t>
  </si>
  <si>
    <t>H0845</t>
  </si>
  <si>
    <t>新規　令和6年10月1日</t>
  </si>
  <si>
    <t>ﾒﾅｰﾄﾞｹｼｮｳﾋﾝﾐｼﾏｵｶ2ﾁｮｳﾒﾀﾞｲｺｳﾃﾝ</t>
  </si>
  <si>
    <t>メナード化粧品三島丘２丁目代行店</t>
  </si>
  <si>
    <t>ﾏﾂﾌｼﾞ ｼﾎ</t>
  </si>
  <si>
    <t>松藤　志帆</t>
  </si>
  <si>
    <t>080-5633-1417</t>
  </si>
  <si>
    <t>567-0021</t>
  </si>
  <si>
    <t>大阪府茨木市三島丘二丁目21-4</t>
  </si>
  <si>
    <t>H0846</t>
  </si>
  <si>
    <t>新規　令和6年9月28日</t>
  </si>
  <si>
    <t>ﾒﾅｰﾄﾞｹｼｮｳﾋﾝｾﾝﾘﾚﾓﾝｸﾞﾗｽﾀﾞｲｺｳﾃﾝ</t>
  </si>
  <si>
    <t>メナード化粧品千里レモングラス代行店</t>
  </si>
  <si>
    <t>ﾅｶﾑﾗ ﾕｷｺ</t>
  </si>
  <si>
    <t>中村　裕紀子</t>
  </si>
  <si>
    <t>090-8145-2502</t>
  </si>
  <si>
    <t>565-0836</t>
  </si>
  <si>
    <t>大阪府吹田市佐井寺一丁目29-18　佐井寺ハイツ203号</t>
  </si>
  <si>
    <t>H0847</t>
  </si>
  <si>
    <t>新規　令和6年10月30日</t>
  </si>
  <si>
    <t>ﾒﾅｰﾄﾞｹｼｮｳﾋﾝｵｵﾊｽﾀﾞｲｺｳﾃﾝ</t>
  </si>
  <si>
    <t>メナード化粧品大蓮代行店</t>
  </si>
  <si>
    <t>ﾌｸｼ ｱｺ</t>
  </si>
  <si>
    <t>福士　亜子</t>
  </si>
  <si>
    <t>090-4307-0188</t>
  </si>
  <si>
    <t>577-0825</t>
  </si>
  <si>
    <t>大阪府東大阪市大蓮南４丁目１５－６</t>
  </si>
  <si>
    <t>H0848</t>
  </si>
  <si>
    <t>新規　令和6年11月11日</t>
  </si>
  <si>
    <t>ﾕﾆｽﾞﾎｰﾑｶﾌﾞｼｷｶｲｼｬ</t>
  </si>
  <si>
    <t>ユニズホーム株式会社</t>
  </si>
  <si>
    <t>ﾃﾗﾀﾞ ﾀｶｼ</t>
  </si>
  <si>
    <t>寺田　貴詞</t>
  </si>
  <si>
    <t>4080001025638</t>
  </si>
  <si>
    <t>054-260-6230（0120-949-496）</t>
  </si>
  <si>
    <t>422-8067</t>
  </si>
  <si>
    <t>静岡県静岡市駿河区南町10-6　村上駅南ビル6階</t>
  </si>
  <si>
    <t>H0849</t>
  </si>
  <si>
    <t>新規　令和6年11月29日</t>
  </si>
  <si>
    <t>ﾒﾅｰﾄﾞｹｼｮｳﾋﾝ ﾜﾆﾀｶｼﾛﾀﾞｲｺｳﾃﾝ</t>
  </si>
  <si>
    <t>メナード化粧品　和邇高城代行店</t>
  </si>
  <si>
    <t>ﾏﾂｵｶ ﾕｳｺ</t>
  </si>
  <si>
    <t>松岡　裕子</t>
  </si>
  <si>
    <t>090-7366-2222</t>
  </si>
  <si>
    <t>520-0528</t>
  </si>
  <si>
    <t>滋賀県大津市和邇高城368番地の10</t>
  </si>
  <si>
    <t>H0850</t>
  </si>
  <si>
    <t>新規　令和6年12月2日</t>
  </si>
  <si>
    <t>ﾒﾅｰﾄﾞｹｼｮｳﾋﾝ ﾊﾙﾀﾒｶﾞﾜﾀﾞｲｺｳﾃﾝ</t>
  </si>
  <si>
    <t>メナード化粧品　治田目川代行店</t>
  </si>
  <si>
    <t>ﾀﾅｶ ｱｷｺ</t>
  </si>
  <si>
    <t>田中　昌子</t>
  </si>
  <si>
    <t>090-3652-4172</t>
  </si>
  <si>
    <t>520-3013</t>
  </si>
  <si>
    <t>滋賀県栗東市目川579番地11</t>
  </si>
  <si>
    <t>H0851</t>
  </si>
  <si>
    <t>ﾒﾅｰﾄﾞｹｼｮｳﾋﾝ ｺｳﾅﾝﾋｴﾀﾞﾆﾀﾞｲｺｳﾃﾝ</t>
  </si>
  <si>
    <t>メナード化粧品　甲南稗谷代行店</t>
  </si>
  <si>
    <t>ﾆｼｻﾞﾜ ﾏﾕﾐ</t>
  </si>
  <si>
    <t>西澤　真由美</t>
  </si>
  <si>
    <t>0748-86-4230</t>
  </si>
  <si>
    <t>520-3331</t>
  </si>
  <si>
    <t>滋賀県甲賀市甲南町稗谷1782番地44</t>
  </si>
  <si>
    <t>H0852</t>
  </si>
  <si>
    <t>新規　令和6年12月7日</t>
  </si>
  <si>
    <t>ﾒﾅｰﾄﾞｹｼｮｳﾋﾝ ﾘｯﾄｳｱﾝﾖｳｼﾞﾀﾞｲｺｳﾃﾝ</t>
  </si>
  <si>
    <t>メナード化粧品　栗東安養寺代行店</t>
  </si>
  <si>
    <t>ﾐﾂﾊﾗ ｴﾘｺ</t>
  </si>
  <si>
    <t>光原　絵里子</t>
  </si>
  <si>
    <t>090-3166-2901</t>
  </si>
  <si>
    <t>滋賀県栗東市安養寺七丁目1番13号-302号　シャーメゾンセリア</t>
  </si>
  <si>
    <t>H0853</t>
  </si>
  <si>
    <t>新規　令和6年12月9日</t>
  </si>
  <si>
    <t>ﾒﾅｰﾄﾞｹｼｮｳﾋﾝ ﾜﾆﾅｶﾊﾏﾀﾞｲｺｳﾃﾝ</t>
  </si>
  <si>
    <t>メナード化粧品　和に中浜代行店</t>
  </si>
  <si>
    <t>ﾆｼﾓﾄ ﾖｼｴ</t>
  </si>
  <si>
    <t>西本　佳恵</t>
  </si>
  <si>
    <t>080-2529-7617</t>
  </si>
  <si>
    <t>滋賀県大津市和邇中浜127</t>
  </si>
  <si>
    <t>H0854</t>
  </si>
  <si>
    <t>新規　令和6年12月26日</t>
  </si>
  <si>
    <t>ﾒﾅｰﾄﾞｹｼｮｳﾋﾝ ｱﾝｼｭﾊﾞﾝﾊﾞﾉﾆｼﾀﾞｲｺｳﾃﾝ</t>
  </si>
  <si>
    <t>ﾒﾅｰﾄﾞ化粧品　安朱馬場ノ西代行店</t>
  </si>
  <si>
    <t>ﾋﾗｲ ﾕｷｺ</t>
  </si>
  <si>
    <t>平井　由希子</t>
  </si>
  <si>
    <t>090-6551-3600</t>
  </si>
  <si>
    <t>607-8007</t>
  </si>
  <si>
    <t>京都市山科区安朱馬場ノ西14-10</t>
  </si>
  <si>
    <t>H0855</t>
  </si>
  <si>
    <t>新規　令和7年1月15日</t>
  </si>
  <si>
    <t>ｼﾞｬﾊﾟﾝﾎｰﾑﾜﾝﾄﾞｶﾌﾞｼｷｶﾞｲｼｬ</t>
  </si>
  <si>
    <t>JAPAN　HOME　WAND株式会社</t>
  </si>
  <si>
    <t>ﾎﾘｹ ﾏｻﾋﾛ</t>
  </si>
  <si>
    <t>堀家　正弘</t>
  </si>
  <si>
    <t>5180001130385</t>
  </si>
  <si>
    <t>お客様相談室0120-773-382</t>
  </si>
  <si>
    <t>465-0043</t>
  </si>
  <si>
    <t>愛知県名古屋市名東区宝が丘270番地</t>
  </si>
  <si>
    <t>H0856</t>
  </si>
  <si>
    <t>新規　令和7年1月18日</t>
  </si>
  <si>
    <t>ｶﾌﾞｼｷｶﾞｲｼｬｴﾙﾋﾞｰ</t>
  </si>
  <si>
    <t>株式会社LB</t>
  </si>
  <si>
    <t>ｼﾛﾏ ｼｭﾝﾔ</t>
  </si>
  <si>
    <t>城間　俊哉</t>
  </si>
  <si>
    <t>8120001244155</t>
  </si>
  <si>
    <t>06-6450-9321</t>
  </si>
  <si>
    <t>530-0001</t>
  </si>
  <si>
    <t>大阪市北区梅田2-2-2　ヒルトンプラザウエストオフィスタワー19階</t>
  </si>
  <si>
    <t>０９０－１９１９－２０２１</t>
  </si>
  <si>
    <t>北野１－１３－１８アイハラビル２０２</t>
  </si>
  <si>
    <t>H0857</t>
  </si>
  <si>
    <t>新規　令和７年３月31日</t>
  </si>
  <si>
    <t>ｶﾌﾞｼｷｶﾞｲｼｬ ｺﾄｺｰﾎﾟﾚｰｼｮﾝ</t>
  </si>
  <si>
    <t>株式会社　湖都コーポレーション</t>
  </si>
  <si>
    <t>ﾄﾐｵｶ ﾏｻﾌﾐ</t>
  </si>
  <si>
    <t>冨岡　昌文</t>
  </si>
  <si>
    <t>7160001016205</t>
  </si>
  <si>
    <t>077-596-3510</t>
  </si>
  <si>
    <t>滋賀県野洲市小篠原1992-5</t>
  </si>
  <si>
    <t>野洲市消費生活センター（野洲市役所　健康福祉部　市民生活相談課）
滋賀県野洲市小篠原2100番地１
電話：０７７-５８７－６０６３　     FAX：０７７-５８６－２１７７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0">
      <t>ケンコウ</t>
    </rPh>
    <rPh sb="20" eb="22">
      <t>フクシ</t>
    </rPh>
    <rPh sb="22" eb="23">
      <t>ブ</t>
    </rPh>
    <rPh sb="24" eb="26">
      <t>シミン</t>
    </rPh>
    <rPh sb="26" eb="28">
      <t>セイカツ</t>
    </rPh>
    <rPh sb="28" eb="30">
      <t>ソウダン</t>
    </rPh>
    <rPh sb="30" eb="31">
      <t>カ</t>
    </rPh>
    <rPh sb="33" eb="36">
      <t>シガケン</t>
    </rPh>
    <rPh sb="36" eb="39">
      <t>ヤスシ</t>
    </rPh>
    <rPh sb="39" eb="40">
      <t>コ</t>
    </rPh>
    <rPh sb="40" eb="42">
      <t>シノハラ</t>
    </rPh>
    <rPh sb="46" eb="48">
      <t>バンチ</t>
    </rPh>
    <rPh sb="50" eb="52">
      <t>デンワ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</si>
</sst>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\(General\)"/>
    <numFmt numFmtId="178" formatCode="\(0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50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10" fillId="0" borderId="0" xfId="0" applyFont="1" applyAlignment="1"/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0" fontId="2" fillId="0" borderId="0" xfId="0" applyFont="1">
      <alignment vertical="center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176" fontId="5" fillId="0" borderId="0" xfId="2" applyFont="1" applyBorder="1" applyAlignment="1">
      <alignment horizontal="right" vertical="top"/>
    </xf>
    <xf numFmtId="176" fontId="11" fillId="0" borderId="0" xfId="2" applyFont="1" applyAlignment="1">
      <alignment vertical="top"/>
    </xf>
    <xf numFmtId="176" fontId="11" fillId="0" borderId="0" xfId="2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7" borderId="1" xfId="0" applyFill="1" applyBorder="1">
      <alignment vertical="center"/>
    </xf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176" fontId="12" fillId="0" borderId="0" xfId="2" applyFont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0" fontId="16" fillId="0" borderId="0" xfId="0" applyFont="1" applyBorder="1" applyAlignment="1">
      <alignment horizontal="center" vertical="top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176" fontId="11" fillId="0" borderId="24" xfId="2" applyFont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暴力団照会"/>
      <sheetName val="訪問販売事業者受付一覧"/>
      <sheetName val="メナード専用暴力団照会"/>
      <sheetName val="登録通知"/>
      <sheetName val="登録簿"/>
      <sheetName val="登録簿マスター"/>
      <sheetName val="訪問販売事業者登録一覧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H1950" t="b">
            <v>0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UK1067</v>
          </cell>
          <cell r="C2224">
            <v>45373</v>
          </cell>
          <cell r="D2224">
            <v>45423</v>
          </cell>
          <cell r="E2224" t="str">
            <v>更新</v>
          </cell>
          <cell r="F2224">
            <v>45423</v>
          </cell>
          <cell r="G2224" t="str">
            <v>新規　令和3年5月10日
更新　令和6年5月11日</v>
          </cell>
          <cell r="S2224" t="b">
            <v>1</v>
          </cell>
          <cell r="W2224" t="str">
            <v>ｶﾌﾞｼｷｶﾞｲｼｬﾐﾂｲｽﾐﾄﾓｷﾞﾝｺｳ</v>
          </cell>
          <cell r="X2224" t="str">
            <v>株式会社三井住友銀行</v>
          </cell>
          <cell r="Y2224" t="str">
            <v>ﾌｸﾄﾒ ｱｷﾋﾛ</v>
          </cell>
          <cell r="Z2224" t="str">
            <v>福留　朗裕</v>
          </cell>
          <cell r="AA2224">
            <v>5010001008813</v>
          </cell>
          <cell r="AB2224">
            <v>69</v>
          </cell>
          <cell r="AC2224" t="str">
            <v>生命保険</v>
          </cell>
          <cell r="AD2224">
            <v>70</v>
          </cell>
          <cell r="AE2224" t="str">
            <v>損害保険</v>
          </cell>
          <cell r="AF2224">
            <v>71</v>
          </cell>
          <cell r="AG2224" t="str">
            <v>預貯金</v>
          </cell>
          <cell r="AH2224">
            <v>72</v>
          </cell>
          <cell r="AI2224" t="str">
            <v>証券、デリバティブ取引、ファンド型投資商品等</v>
          </cell>
          <cell r="AJ2224">
            <v>73</v>
          </cell>
          <cell r="AK2224" t="str">
            <v>融資サービス、他の金融関連サービス</v>
          </cell>
          <cell r="AL2224" t="str">
            <v>03-3282-1111</v>
          </cell>
          <cell r="AM2224" t="str">
            <v>100-0005</v>
          </cell>
          <cell r="AN2224" t="str">
            <v>東京都千代田区丸の内一丁目1番2号</v>
          </cell>
          <cell r="BF2224" t="str">
            <v>代表取締役</v>
          </cell>
        </row>
        <row r="2225">
          <cell r="A2225" t="str">
            <v>UG0081</v>
          </cell>
          <cell r="C2225">
            <v>45227</v>
          </cell>
          <cell r="D2225">
            <v>44132</v>
          </cell>
          <cell r="E2225" t="str">
            <v>廃業</v>
          </cell>
          <cell r="F2225">
            <v>45227</v>
          </cell>
          <cell r="G2225" t="str">
            <v>新規　平成29年10月27日
変更　平成30年3月20日
更新　令和2年10月28日
消除　令和5年10月28日</v>
          </cell>
          <cell r="V2225" t="b">
            <v>1</v>
          </cell>
          <cell r="W2225" t="str">
            <v>ﾒﾅｰドｹｼｮｳﾋﾝ ﾋｶﾞｼﾔﾏﾓﾄｲｯﾁｮｳﾒﾀﾞｲｺｳﾃﾝ</v>
          </cell>
          <cell r="X2225" t="str">
            <v>メナード化粧品　東山本1丁目代行店</v>
          </cell>
          <cell r="Y2225" t="str">
            <v>ｲｹｷﾞ ｽﾐｺ</v>
          </cell>
          <cell r="Z2225" t="str">
            <v>池木　純子</v>
          </cell>
          <cell r="AB2225">
            <v>32</v>
          </cell>
          <cell r="AC2225" t="str">
            <v>化粧品、化粧用具</v>
          </cell>
          <cell r="AD2225">
            <v>3</v>
          </cell>
          <cell r="AE2225" t="str">
            <v>健康食品</v>
          </cell>
          <cell r="AF2225">
            <v>23</v>
          </cell>
          <cell r="AG2225" t="str">
            <v>紳士下着、婦人下着</v>
          </cell>
          <cell r="AH2225">
            <v>26</v>
          </cell>
          <cell r="AI2225" t="str">
            <v>アクセサリー、貴金属</v>
          </cell>
          <cell r="AK2225" t="str">
            <v/>
          </cell>
          <cell r="AL2225" t="str">
            <v>090-9935-7897</v>
          </cell>
          <cell r="AM2225" t="str">
            <v>581-0847</v>
          </cell>
          <cell r="AN2225" t="str">
            <v>大阪府八尾市東山本町1-21-31-101</v>
          </cell>
          <cell r="BD2225" t="str">
            <v>ｲｹｷﾞ ｽﾐｺ</v>
          </cell>
          <cell r="BE2225" t="str">
            <v>池木　純子</v>
          </cell>
          <cell r="BH2225">
            <v>27875</v>
          </cell>
          <cell r="BJ2225" t="str">
            <v>女性</v>
          </cell>
        </row>
        <row r="2226">
          <cell r="A2226" t="str">
            <v>UU0828</v>
          </cell>
          <cell r="C2226">
            <v>45394</v>
          </cell>
          <cell r="D2226">
            <v>45394</v>
          </cell>
          <cell r="E2226" t="str">
            <v>新規</v>
          </cell>
          <cell r="F2226">
            <v>45394</v>
          </cell>
          <cell r="G2226" t="str">
            <v>新規　令和6年4月12日</v>
          </cell>
          <cell r="V2226" t="b">
            <v>1</v>
          </cell>
          <cell r="W2226" t="str">
            <v>ﾒﾅｰドｹｼｮｳﾋﾝ ﾂﾉｴﾊﾂﾞｷﾊﾝｼｬ　ｶﾌﾞｼｷｶﾞｲｼｬﾊﾂﾞｷ</v>
          </cell>
          <cell r="X2226" t="str">
            <v>メナード化粧品　津の江はづき販社（（株）はづき）</v>
          </cell>
          <cell r="Y2226" t="str">
            <v>ｽｶﾞｲ ｶｵﾘ</v>
          </cell>
          <cell r="Z2226" t="str">
            <v>菅井　香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072-692-8829</v>
          </cell>
          <cell r="AM2226" t="str">
            <v>569-0814</v>
          </cell>
          <cell r="AN2226" t="str">
            <v>大阪府高槻市富田町３丁目２９番１９号</v>
          </cell>
          <cell r="BD2226" t="str">
            <v>ｽｶﾞｲ ｶｵﾘ</v>
          </cell>
          <cell r="BE2226" t="str">
            <v>菅井　香</v>
          </cell>
          <cell r="BF2226" t="str">
            <v>代表取締役社長</v>
          </cell>
          <cell r="BH2226">
            <v>23189</v>
          </cell>
          <cell r="BJ2226" t="str">
            <v>女性</v>
          </cell>
          <cell r="BK2226" t="str">
            <v/>
          </cell>
          <cell r="BR2226" t="str">
            <v/>
          </cell>
          <cell r="BY2226" t="str">
            <v/>
          </cell>
          <cell r="CF2226" t="str">
            <v/>
          </cell>
          <cell r="CM2226" t="str">
            <v/>
          </cell>
          <cell r="CT2226" t="str">
            <v/>
          </cell>
          <cell r="DA2226" t="str">
            <v/>
          </cell>
          <cell r="DH2226" t="str">
            <v/>
          </cell>
          <cell r="DO2226" t="str">
            <v/>
          </cell>
          <cell r="DV2226" t="str">
            <v/>
          </cell>
          <cell r="EC2226" t="str">
            <v/>
          </cell>
          <cell r="EJ2226" t="str">
            <v/>
          </cell>
          <cell r="EQ2226" t="str">
            <v/>
          </cell>
          <cell r="EX2226" t="str">
            <v/>
          </cell>
          <cell r="FE2226" t="str">
            <v/>
          </cell>
          <cell r="FL2226" t="str">
            <v/>
          </cell>
          <cell r="FS2226" t="str">
            <v/>
          </cell>
          <cell r="FZ2226" t="str">
            <v/>
          </cell>
          <cell r="GG2226" t="str">
            <v/>
          </cell>
          <cell r="GN2226" t="str">
            <v/>
          </cell>
          <cell r="GU2226" t="str">
            <v/>
          </cell>
          <cell r="HB2226" t="str">
            <v/>
          </cell>
          <cell r="HI2226" t="str">
            <v/>
          </cell>
          <cell r="HP2226" t="str">
            <v/>
          </cell>
          <cell r="HW2226" t="str">
            <v/>
          </cell>
          <cell r="ID2226" t="str">
            <v/>
          </cell>
          <cell r="IK2226" t="str">
            <v/>
          </cell>
          <cell r="IR2226" t="str">
            <v/>
          </cell>
          <cell r="IY2226" t="str">
            <v/>
          </cell>
          <cell r="JF2226" t="str">
            <v/>
          </cell>
        </row>
        <row r="2227">
          <cell r="A2227" t="str">
            <v>UU0829</v>
          </cell>
          <cell r="C2227">
            <v>45377</v>
          </cell>
          <cell r="D2227">
            <v>45377</v>
          </cell>
          <cell r="E2227" t="str">
            <v>新規</v>
          </cell>
          <cell r="F2227">
            <v>45377</v>
          </cell>
          <cell r="G2227" t="str">
            <v>新規　令和6年3月26日</v>
          </cell>
          <cell r="V2227" t="b">
            <v>1</v>
          </cell>
          <cell r="W2227" t="str">
            <v>ｶﾌﾞｼｷｶﾞｲｼｬｹｲｴﾌ</v>
          </cell>
          <cell r="X2227" t="str">
            <v>株式会社ＫＦ</v>
          </cell>
          <cell r="Y2227" t="str">
            <v>ｺｶﾌﾞﾉｿﾞﾐ</v>
          </cell>
          <cell r="Z2227" t="str">
            <v>古株希望</v>
          </cell>
          <cell r="AA2227">
            <v>6160001025660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6</v>
          </cell>
          <cell r="AG2227" t="str">
            <v>浄水器等</v>
          </cell>
          <cell r="AI2227" t="str">
            <v/>
          </cell>
          <cell r="AK2227" t="str">
            <v/>
          </cell>
          <cell r="AL2227" t="str">
            <v>0748-43-0590</v>
          </cell>
          <cell r="AM2227" t="str">
            <v>529-1551</v>
          </cell>
          <cell r="AN2227" t="str">
            <v>滋賀県東近江市宮川町657-138</v>
          </cell>
          <cell r="BD2227" t="str">
            <v>ｺｶﾌﾞﾉｿﾞﾐ</v>
          </cell>
          <cell r="BE2227" t="str">
            <v>古株希望</v>
          </cell>
          <cell r="BF2227" t="str">
            <v>代表取締役</v>
          </cell>
          <cell r="BH2227">
            <v>30652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2228" t="str">
            <v>UH0173</v>
          </cell>
          <cell r="C2228">
            <v>45393</v>
          </cell>
          <cell r="D2228">
            <v>45386</v>
          </cell>
          <cell r="E2228" t="str">
            <v>変更</v>
          </cell>
          <cell r="F2228">
            <v>45386</v>
          </cell>
          <cell r="G2228" t="str">
            <v>新規　令和3年6月28日
変更　令和4年12月19日</v>
          </cell>
          <cell r="V2228" t="b">
            <v>1</v>
          </cell>
          <cell r="W2228" t="str">
            <v>ﾒﾅｰﾄﾞｹｼｮｳﾋﾝ ﾜﾆｷﾀﾊﾏﾀﾞｲｺｳﾃﾝ</v>
          </cell>
          <cell r="X2228" t="str">
            <v>メナード化粧品　わに北浜代行店</v>
          </cell>
          <cell r="Y2228" t="str">
            <v>ﾔﾏﾀﾞ ﾘｴ</v>
          </cell>
          <cell r="Z2228" t="str">
            <v>山田　梨江</v>
          </cell>
          <cell r="AB2228">
            <v>32</v>
          </cell>
          <cell r="AC2228" t="str">
            <v>化粧品、化粧用具</v>
          </cell>
          <cell r="AD2228">
            <v>3</v>
          </cell>
          <cell r="AE2228" t="str">
            <v>健康食品</v>
          </cell>
          <cell r="AF2228">
            <v>23</v>
          </cell>
          <cell r="AG2228" t="str">
            <v>紳士下着、婦人下着</v>
          </cell>
          <cell r="AH2228">
            <v>26</v>
          </cell>
          <cell r="AI2228" t="str">
            <v>アクセサリー、貴金属</v>
          </cell>
          <cell r="AK2228" t="str">
            <v/>
          </cell>
          <cell r="AL2228" t="str">
            <v>080-5359-4388</v>
          </cell>
          <cell r="AM2228" t="str">
            <v>520-0521</v>
          </cell>
          <cell r="AN2228" t="str">
            <v>滋賀県大津市和邇北浜６５８番地の２１</v>
          </cell>
          <cell r="BD2228" t="str">
            <v>ﾔﾏﾀﾞ ﾘｴ</v>
          </cell>
          <cell r="BE2228" t="str">
            <v>山田　梨江</v>
          </cell>
          <cell r="BH2228">
            <v>31248</v>
          </cell>
          <cell r="BJ2228" t="str">
            <v>女性</v>
          </cell>
        </row>
        <row r="2229">
          <cell r="A2229" t="str">
            <v>UH0174</v>
          </cell>
          <cell r="C2229">
            <v>45401</v>
          </cell>
          <cell r="D2229">
            <v>45383</v>
          </cell>
          <cell r="E2229" t="str">
            <v>変更</v>
          </cell>
          <cell r="F2229">
            <v>45383</v>
          </cell>
          <cell r="G2229" t="str">
            <v>新規　平成29年1月20日
更新　令和2年1月21日
更新　令和5年１月21日
変更　令和6年4月1日</v>
          </cell>
          <cell r="K2229" t="b">
            <v>1</v>
          </cell>
          <cell r="W2229" t="str">
            <v>ｶﾌﾞｼｲｷｶﾞｲｼｬｸｻﾈﾝ</v>
          </cell>
          <cell r="X2229" t="str">
            <v>株式会社クサネン</v>
          </cell>
          <cell r="Y2229" t="str">
            <v>ﾊﾅﾀﾞ ﾀﾀﾞｼ</v>
          </cell>
          <cell r="Z2229" t="str">
            <v>花田　正</v>
          </cell>
          <cell r="AA2229">
            <v>2160001012794</v>
          </cell>
          <cell r="AB2229">
            <v>18</v>
          </cell>
          <cell r="AC2229" t="str">
            <v>ガス</v>
          </cell>
          <cell r="AD2229">
            <v>19</v>
          </cell>
          <cell r="AE2229" t="str">
            <v>石油</v>
          </cell>
          <cell r="AF2229">
            <v>38</v>
          </cell>
          <cell r="AG2229" t="str">
            <v>家電製品</v>
          </cell>
          <cell r="AH2229">
            <v>57</v>
          </cell>
          <cell r="AI2229" t="str">
            <v>空調・冷暖房・給湯設備</v>
          </cell>
          <cell r="AJ2229">
            <v>58</v>
          </cell>
          <cell r="AK2229" t="str">
            <v>衛生設備</v>
          </cell>
          <cell r="AL2229" t="str">
            <v>077-562-0501</v>
          </cell>
          <cell r="AM2229" t="str">
            <v>525-0041</v>
          </cell>
          <cell r="AN2229" t="str">
            <v>滋賀県草津市青地町138番地</v>
          </cell>
          <cell r="BF2229" t="str">
            <v>代表取締役社長</v>
          </cell>
        </row>
        <row r="2230">
          <cell r="A2230" t="str">
            <v>UH0175</v>
          </cell>
          <cell r="C2230">
            <v>45401</v>
          </cell>
          <cell r="D2230">
            <v>45199</v>
          </cell>
          <cell r="E2230" t="str">
            <v>変更</v>
          </cell>
          <cell r="F2230">
            <v>45383</v>
          </cell>
          <cell r="G2230" t="str">
            <v>新規　平成29年9月29日
承継　平成30年1月26日（ＳＭＢＣフレンド証券株式会社（H0295）を吸収合併）
変更　令和2年4月1日（代表者の変更）
更新　令和2年9月30日
更新　令和5年9月30日
変更　令和6年4月1日</v>
          </cell>
          <cell r="I2230" t="b">
            <v>1</v>
          </cell>
          <cell r="W2230" t="str">
            <v>ｴｽｴﾑﾋﾞｰｼｰﾆｯｺｳｼｮｳｹﾝｶﾌﾞｼｷｶﾞｲｼｬ</v>
          </cell>
          <cell r="X2230" t="str">
            <v>ＳＭＢＣ日興証券株式会社</v>
          </cell>
          <cell r="Y2230" t="str">
            <v>ﾖｼｵｶ ｼｭｳｼﾞ</v>
          </cell>
          <cell r="Z2230" t="str">
            <v>吉岡　秀二</v>
          </cell>
          <cell r="AA2230">
            <v>7010001125714</v>
          </cell>
          <cell r="AB2230">
            <v>72</v>
          </cell>
          <cell r="AC2230" t="str">
            <v>証券、デリバティブ取引、ファンド型投資商品等</v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  <cell r="AL2230" t="str">
            <v>03-3283-6713</v>
          </cell>
          <cell r="AM2230" t="str">
            <v>100-6524</v>
          </cell>
          <cell r="AN2230" t="str">
            <v>東京都千代田区丸の内1-5-1</v>
          </cell>
          <cell r="BF2230" t="str">
            <v>（代表者）</v>
          </cell>
        </row>
        <row r="2231">
          <cell r="A2231" t="str">
            <v>UH0176</v>
          </cell>
          <cell r="C2231">
            <v>45401</v>
          </cell>
          <cell r="D2231">
            <v>45198</v>
          </cell>
          <cell r="E2231" t="str">
            <v>変更</v>
          </cell>
          <cell r="F2231">
            <v>45383</v>
          </cell>
          <cell r="G2231" t="str">
            <v>新規　平成29年9月28日
変更　平成30年4月10日
更新　令和2年9月29日
変更　令和3年4月1日
更新　令和5年9月29日
変更　令和6年4月1日</v>
          </cell>
          <cell r="U2231" t="b">
            <v>1</v>
          </cell>
          <cell r="W2231" t="str">
            <v>ﾒﾃﾞｨｹｱｾｲﾒｲﾎｹﾝｶﾌﾞｼｷｶﾞｲｼｬ</v>
          </cell>
          <cell r="X2231" t="str">
            <v>メディケア生命保険株式会社</v>
          </cell>
          <cell r="Y2231" t="str">
            <v>ﾆｼﾉ ﾀｶﾉﾘ</v>
          </cell>
          <cell r="Z2231" t="str">
            <v>西野　貴智</v>
          </cell>
          <cell r="AA2231">
            <v>4010601038252</v>
          </cell>
          <cell r="AB2231">
            <v>69</v>
          </cell>
          <cell r="AC2231" t="str">
            <v>生命保険</v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  <cell r="AL2231" t="str">
            <v>03-5621-3310</v>
          </cell>
          <cell r="AM2231" t="str">
            <v>135-0033</v>
          </cell>
          <cell r="AN2231" t="str">
            <v>東京都江東区深川一丁目11番12号　住友生命清澄ﾊﾟｰｸﾋﾞﾙ</v>
          </cell>
          <cell r="BF2231" t="str">
            <v>代表取締役</v>
          </cell>
        </row>
        <row r="2232">
          <cell r="A2232" t="str">
            <v>UK1068</v>
          </cell>
          <cell r="C2232">
            <v>45401</v>
          </cell>
          <cell r="D2232">
            <v>45456</v>
          </cell>
          <cell r="E2232" t="str">
            <v>更新</v>
          </cell>
          <cell r="F2232">
            <v>45456</v>
          </cell>
          <cell r="G2232" t="str">
            <v>新規　平成30年6月12日
更新　令和3年6月13日
更新　令和6年6月13日</v>
          </cell>
          <cell r="U2232" t="b">
            <v>1</v>
          </cell>
          <cell r="W2232" t="str">
            <v>ｲｰﾃﾞｻﾞｲﾝｿﾝｶﾞｲﾎｹﾝｶﾌﾞｼｷｶﾞｲｼｬ</v>
          </cell>
          <cell r="X2232" t="str">
            <v>イーデザイン損害保険株式会社</v>
          </cell>
          <cell r="Y2232" t="str">
            <v>ｸﾜﾊﾞﾗ ｼｹﾞｵ</v>
          </cell>
          <cell r="Z2232" t="str">
            <v>桑原　茂雄</v>
          </cell>
          <cell r="AA2232">
            <v>9011101051690</v>
          </cell>
          <cell r="AB2232">
            <v>70</v>
          </cell>
          <cell r="AC2232" t="str">
            <v>損害保険</v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  <cell r="AL2232" t="str">
            <v>03-5302-3171</v>
          </cell>
          <cell r="AM2232" t="str">
            <v>163-1413</v>
          </cell>
          <cell r="AN2232" t="str">
            <v>東京都新宿区西新宿3-20-2東京ｵﾍﾟﾗｼﾃｨﾋﾞﾙ13F</v>
          </cell>
          <cell r="BF2232" t="str">
            <v>（代表者）</v>
          </cell>
        </row>
        <row r="2233">
          <cell r="A2233" t="str">
            <v>UK1069</v>
          </cell>
          <cell r="C2233">
            <v>45420</v>
          </cell>
          <cell r="D2233">
            <v>45468</v>
          </cell>
          <cell r="E2233" t="str">
            <v>更新</v>
          </cell>
          <cell r="F2233">
            <v>45468</v>
          </cell>
          <cell r="G2233" t="str">
            <v>新規　令和3年6月24日
更新　令和6年6月25日</v>
          </cell>
          <cell r="K2233" t="b">
            <v>1</v>
          </cell>
          <cell r="W2233" t="str">
            <v>ｶﾌﾞｼｷｶﾞｲｼｬｵﾌﾟﾃｰｼﾞ</v>
          </cell>
          <cell r="X2233" t="str">
            <v>株式会社オプテージ</v>
          </cell>
          <cell r="Y2233" t="str">
            <v>ﾅﾍﾞ ﾏｻﾋｺ</v>
          </cell>
          <cell r="Z2233" t="str">
            <v>名部　正彦</v>
          </cell>
          <cell r="AA2233">
            <v>9120001062589</v>
          </cell>
          <cell r="AB2233">
            <v>17</v>
          </cell>
          <cell r="AC2233" t="str">
            <v>電気</v>
          </cell>
          <cell r="AD2233">
            <v>75</v>
          </cell>
          <cell r="AE2233" t="str">
            <v>電話機、電話用品、携帯電話機、通信サービス（電報、固定電話、インターネット、移動通信サービス）</v>
          </cell>
          <cell r="AF2233">
            <v>76</v>
          </cell>
          <cell r="AG2233" t="str">
            <v>放送・コンテンツサービス</v>
          </cell>
          <cell r="AI2233" t="str">
            <v/>
          </cell>
          <cell r="AK2233" t="str">
            <v/>
          </cell>
          <cell r="AL2233" t="str">
            <v>0120-34-1010</v>
          </cell>
          <cell r="AM2233" t="str">
            <v>〒540-8622</v>
          </cell>
          <cell r="AN2233" t="str">
            <v>大阪市中央区城見2丁目1番5号 ｵﾌﾟﾃｰｼﾞﾋﾞﾙ</v>
          </cell>
          <cell r="BF2233" t="str">
            <v>代表取締役社長</v>
          </cell>
        </row>
        <row r="2234">
          <cell r="A2234" t="str">
            <v>UK1070</v>
          </cell>
          <cell r="C2234">
            <v>45413</v>
          </cell>
          <cell r="D2234">
            <v>45457</v>
          </cell>
          <cell r="E2234" t="str">
            <v>更新</v>
          </cell>
          <cell r="F2234">
            <v>45457</v>
          </cell>
          <cell r="G2234" t="str">
            <v>新規　平成30年6月13日
更新　令和3年6月14日
更新　令和6年6月14日</v>
          </cell>
          <cell r="V2234" t="b">
            <v>1</v>
          </cell>
          <cell r="W2234" t="str">
            <v>ｶﾌﾞｼｷｶﾞｲｼｬｻｸﾗﾈﾝﾘｮｳ</v>
          </cell>
          <cell r="X2234" t="str">
            <v>株式会社佐倉燃料</v>
          </cell>
          <cell r="Y2234" t="str">
            <v>ｻｸﾗ ﾏｻﾉﾘ</v>
          </cell>
          <cell r="Z2234" t="str">
            <v>佐倉　将徳</v>
          </cell>
          <cell r="AA2234">
            <v>9160001000842</v>
          </cell>
          <cell r="AB2234">
            <v>18</v>
          </cell>
          <cell r="AC2234" t="str">
            <v>ガス</v>
          </cell>
          <cell r="AD2234">
            <v>17</v>
          </cell>
          <cell r="AE2234" t="str">
            <v>電気</v>
          </cell>
          <cell r="AF2234">
            <v>20</v>
          </cell>
          <cell r="AG2234" t="str">
            <v>水</v>
          </cell>
          <cell r="AH2234">
            <v>19</v>
          </cell>
          <cell r="AI2234" t="str">
            <v>石油</v>
          </cell>
          <cell r="AK2234" t="str">
            <v/>
          </cell>
          <cell r="AL2234" t="str">
            <v>077-572-0373</v>
          </cell>
          <cell r="AM2234" t="str">
            <v>520-0242</v>
          </cell>
          <cell r="AN2234" t="str">
            <v>滋賀県大津市本堅田一丁目24番13号</v>
          </cell>
          <cell r="BD2234" t="str">
            <v>ｻｸﾗ ﾏｻﾉﾘ</v>
          </cell>
          <cell r="BE2234" t="str">
            <v>佐倉　将徳</v>
          </cell>
          <cell r="BF2234" t="str">
            <v>代表取締役</v>
          </cell>
          <cell r="BH2234">
            <v>30320</v>
          </cell>
          <cell r="BJ2234" t="str">
            <v>男性</v>
          </cell>
          <cell r="BK2234" t="str">
            <v>ｻｸﾗ ｻﾄﾙ</v>
          </cell>
          <cell r="BL2234" t="str">
            <v>佐倉　悟</v>
          </cell>
          <cell r="BM2234" t="str">
            <v>取締役</v>
          </cell>
          <cell r="BO2234">
            <v>18666</v>
          </cell>
          <cell r="BQ2234" t="str">
            <v>男性</v>
          </cell>
          <cell r="BR2234" t="str">
            <v>ｻｸﾗ　ｶﾂｴ</v>
          </cell>
          <cell r="BS2234" t="str">
            <v>佐倉　克枝</v>
          </cell>
          <cell r="BT2234" t="str">
            <v>取締役</v>
          </cell>
          <cell r="BV2234">
            <v>21169</v>
          </cell>
          <cell r="BX2234" t="str">
            <v>女性</v>
          </cell>
          <cell r="BY2234" t="str">
            <v>ｻｸﾗ　ｴﾘｺ</v>
          </cell>
          <cell r="BZ2234" t="str">
            <v>佐倉　江利子</v>
          </cell>
          <cell r="CA2234" t="str">
            <v>取締役</v>
          </cell>
          <cell r="CC2234">
            <v>30186</v>
          </cell>
          <cell r="CE2234" t="str">
            <v>女性</v>
          </cell>
        </row>
        <row r="2235">
          <cell r="A2235" t="str">
            <v>UK1071</v>
          </cell>
          <cell r="C2235">
            <v>45412</v>
          </cell>
          <cell r="D2235">
            <v>45445</v>
          </cell>
          <cell r="E2235" t="str">
            <v>更新</v>
          </cell>
          <cell r="F2235">
            <v>45445</v>
          </cell>
          <cell r="G2235" t="str">
            <v>承継　平成30年6月1日（新規登録）
変更　令和2年4月1日
更新　令和3年6月2日
更新　令和6年6月2日</v>
          </cell>
          <cell r="K2235" t="b">
            <v>1</v>
          </cell>
          <cell r="V2235" t="b">
            <v>0</v>
          </cell>
          <cell r="W2235" t="str">
            <v>ｶﾌﾞｼｷｶﾞｲｼｬｴﾈｱｰｸｶﾝｻｲ</v>
          </cell>
          <cell r="X2235" t="str">
            <v>株式会社エネアーク関西</v>
          </cell>
          <cell r="Y2235" t="str">
            <v>ｱﾗｷ ﾀｶﾏｻ</v>
          </cell>
          <cell r="Z2235" t="str">
            <v>荒木　孝昌</v>
          </cell>
          <cell r="AA2235">
            <v>5120001118733</v>
          </cell>
          <cell r="AB2235">
            <v>18</v>
          </cell>
          <cell r="AC2235" t="str">
            <v>ガス</v>
          </cell>
          <cell r="AD2235">
            <v>38</v>
          </cell>
          <cell r="AE2235" t="str">
            <v>家電製品</v>
          </cell>
          <cell r="AF2235">
            <v>57</v>
          </cell>
          <cell r="AG2235" t="str">
            <v>空調・冷暖房・給湯設備</v>
          </cell>
          <cell r="AH2235">
            <v>58</v>
          </cell>
          <cell r="AI2235" t="str">
            <v>衛生設備</v>
          </cell>
          <cell r="AJ2235">
            <v>61</v>
          </cell>
          <cell r="AK2235" t="str">
            <v>電気・ガス・石油供給設備</v>
          </cell>
          <cell r="AL2235" t="str">
            <v>06-6267-6400</v>
          </cell>
          <cell r="AM2235" t="str">
            <v>541-0051</v>
          </cell>
          <cell r="AN2235" t="str">
            <v>大阪府大阪市中央区備後町3丁目6番14号</v>
          </cell>
          <cell r="AO2235" t="str">
            <v>滋賀支店</v>
          </cell>
          <cell r="AP2235" t="str">
            <v>077-518-1611</v>
          </cell>
          <cell r="AQ2235" t="str">
            <v>滋賀県野洲市永原711-4</v>
          </cell>
          <cell r="BF2235" t="str">
            <v>代表取締役</v>
          </cell>
        </row>
        <row r="2236">
          <cell r="A2236" t="str">
            <v>UU0831</v>
          </cell>
          <cell r="C2236">
            <v>45413</v>
          </cell>
          <cell r="D2236">
            <v>45413</v>
          </cell>
          <cell r="E2236" t="str">
            <v>新規</v>
          </cell>
          <cell r="F2236">
            <v>45413</v>
          </cell>
          <cell r="G2236" t="str">
            <v>新規　令和6年5月1日</v>
          </cell>
          <cell r="V2236" t="b">
            <v>1</v>
          </cell>
          <cell r="W2236" t="str">
            <v>ｶﾌﾞｼｷｶﾞｲｼｬｴﾙﾌ</v>
          </cell>
          <cell r="X2236" t="str">
            <v>株式会社エルフ</v>
          </cell>
          <cell r="Y2236" t="str">
            <v>ﾊﾏｸﾞﾁ ﾔｽﾋﾛ</v>
          </cell>
          <cell r="Z2236" t="str">
            <v>濵口　泰弘</v>
          </cell>
          <cell r="AA2236">
            <v>5160001003023</v>
          </cell>
          <cell r="AB2236">
            <v>77</v>
          </cell>
          <cell r="AC2236" t="str">
            <v>学習塾、家庭教師等</v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  <cell r="AL2236" t="str">
            <v>0120-055-575</v>
          </cell>
          <cell r="AM2236" t="str">
            <v>520-0855</v>
          </cell>
          <cell r="AN2236" t="str">
            <v>滋賀県大津市栄町4番3号　昴ビル1階</v>
          </cell>
          <cell r="AO2236" t="str">
            <v>昴塾野洲校</v>
          </cell>
          <cell r="AP2236" t="str">
            <v>077-586-4129</v>
          </cell>
          <cell r="AQ2236" t="str">
            <v>滋賀県野洲市北野一丁目7-1　2F</v>
          </cell>
          <cell r="AR2236" t="str">
            <v>昴塾中主校</v>
          </cell>
          <cell r="AS2236" t="str">
            <v>077-589-8665</v>
          </cell>
          <cell r="AT2236" t="str">
            <v>滋賀県野洲市西河原2470　2F</v>
          </cell>
          <cell r="BD2236" t="str">
            <v>ﾊﾏｸﾞﾁ ﾔｽﾋﾛ</v>
          </cell>
          <cell r="BE2236" t="str">
            <v>濵口　泰弘</v>
          </cell>
          <cell r="BF2236" t="str">
            <v>代表取締役</v>
          </cell>
          <cell r="BH2236">
            <v>27824</v>
          </cell>
          <cell r="BJ2236" t="str">
            <v>男性</v>
          </cell>
          <cell r="BK2236" t="str">
            <v/>
          </cell>
          <cell r="BR2236" t="str">
            <v/>
          </cell>
          <cell r="BY2236" t="str">
            <v/>
          </cell>
          <cell r="CF2236" t="str">
            <v/>
          </cell>
          <cell r="CM2236" t="str">
            <v/>
          </cell>
          <cell r="CT2236" t="str">
            <v/>
          </cell>
          <cell r="DA2236" t="str">
            <v/>
          </cell>
          <cell r="DH2236" t="str">
            <v/>
          </cell>
          <cell r="DO2236" t="str">
            <v/>
          </cell>
          <cell r="DV2236" t="str">
            <v/>
          </cell>
          <cell r="EC2236" t="str">
            <v/>
          </cell>
          <cell r="EJ2236" t="str">
            <v/>
          </cell>
          <cell r="EQ2236" t="str">
            <v/>
          </cell>
          <cell r="EX2236" t="str">
            <v/>
          </cell>
          <cell r="FE2236" t="str">
            <v/>
          </cell>
          <cell r="FL2236" t="str">
            <v/>
          </cell>
          <cell r="FS2236" t="str">
            <v/>
          </cell>
          <cell r="FZ2236" t="str">
            <v/>
          </cell>
          <cell r="GG2236" t="str">
            <v/>
          </cell>
          <cell r="GN2236" t="str">
            <v/>
          </cell>
          <cell r="GU2236" t="str">
            <v/>
          </cell>
          <cell r="HB2236" t="str">
            <v/>
          </cell>
          <cell r="HI2236" t="str">
            <v/>
          </cell>
          <cell r="HP2236" t="str">
            <v/>
          </cell>
          <cell r="HW2236" t="str">
            <v/>
          </cell>
          <cell r="ID2236" t="str">
            <v/>
          </cell>
          <cell r="IK2236" t="str">
            <v/>
          </cell>
          <cell r="IR2236" t="str">
            <v/>
          </cell>
          <cell r="IY2236" t="str">
            <v/>
          </cell>
          <cell r="JF2236" t="str">
            <v/>
          </cell>
        </row>
        <row r="2237">
          <cell r="A2237" t="str">
            <v>UH0177</v>
          </cell>
          <cell r="C2237">
            <v>45412</v>
          </cell>
          <cell r="D2237">
            <v>45412</v>
          </cell>
          <cell r="E2237" t="str">
            <v>変更</v>
          </cell>
          <cell r="F2237">
            <v>45378</v>
          </cell>
          <cell r="G2237" t="str">
            <v>新規　令和2年7月15日
変更　令和2年11月24日
更新　令和5年7月16日
変更　令和6年3月27日</v>
          </cell>
          <cell r="V2237" t="b">
            <v>1</v>
          </cell>
          <cell r="W2237" t="str">
            <v>ﾒﾅｰﾄﾞｹｼｮｳﾋﾝ ｺｳｶﾄｸﾊﾗﾀﾞｲｺｳﾃﾝ</v>
          </cell>
          <cell r="X2237" t="str">
            <v>メナード化粧品　甲賀徳原代行店</v>
          </cell>
          <cell r="Y2237" t="str">
            <v>ﾅｶｼﾞﾏ ﾘｴ</v>
          </cell>
          <cell r="Z2237" t="str">
            <v>中島　里絵</v>
          </cell>
          <cell r="AB2237">
            <v>32</v>
          </cell>
          <cell r="AC2237" t="str">
            <v>化粧品、化粧用具</v>
          </cell>
          <cell r="AD2237">
            <v>3</v>
          </cell>
          <cell r="AE2237" t="str">
            <v>健康食品</v>
          </cell>
          <cell r="AF2237">
            <v>23</v>
          </cell>
          <cell r="AG2237" t="str">
            <v>紳士下着、婦人下着</v>
          </cell>
          <cell r="AH2237">
            <v>26</v>
          </cell>
          <cell r="AI2237" t="str">
            <v>アクセサリー、貴金属</v>
          </cell>
          <cell r="AK2237" t="str">
            <v/>
          </cell>
          <cell r="AL2237" t="str">
            <v>090-1025-2451</v>
          </cell>
          <cell r="AM2237" t="str">
            <v>528-0234</v>
          </cell>
          <cell r="AN2237" t="str">
            <v>滋賀県甲賀市土山町徳原555-52</v>
          </cell>
          <cell r="BD2237" t="str">
            <v>ﾅｶｼﾞﾏ ﾘｴ</v>
          </cell>
          <cell r="BE2237" t="str">
            <v>中島　里絵</v>
          </cell>
          <cell r="BH2237">
            <v>29000</v>
          </cell>
          <cell r="BJ2237" t="str">
            <v>女性</v>
          </cell>
        </row>
        <row r="2238">
          <cell r="A2238" t="str">
            <v>UU0830</v>
          </cell>
          <cell r="C2238">
            <v>45405</v>
          </cell>
          <cell r="D2238">
            <v>45405</v>
          </cell>
          <cell r="E2238" t="str">
            <v>新規</v>
          </cell>
          <cell r="F2238">
            <v>45405</v>
          </cell>
          <cell r="G2238" t="str">
            <v>新規　令和6年4月23日</v>
          </cell>
          <cell r="V2238" t="b">
            <v>1</v>
          </cell>
          <cell r="W2238" t="str">
            <v>ﾒﾅｰﾄﾞｹｼｮｳﾋﾝﾆｼﾉﾐﾔｴｷﾏｴﾊﾝｼｬ</v>
          </cell>
          <cell r="X2238" t="str">
            <v>メナード化粧品西宮駅前販社</v>
          </cell>
          <cell r="Y2238" t="str">
            <v>ｶﾀﾊﾏ ﾅﾅ</v>
          </cell>
          <cell r="Z2238" t="str">
            <v>片濱　奈々</v>
          </cell>
          <cell r="AB2238">
            <v>32</v>
          </cell>
          <cell r="AC2238" t="str">
            <v>化粧品、化粧用具</v>
          </cell>
          <cell r="AD2238">
            <v>3</v>
          </cell>
          <cell r="AE2238" t="str">
            <v>健康食品</v>
          </cell>
          <cell r="AF2238">
            <v>23</v>
          </cell>
          <cell r="AG2238" t="str">
            <v>紳士下着、婦人下着</v>
          </cell>
          <cell r="AH2238">
            <v>26</v>
          </cell>
          <cell r="AI2238" t="str">
            <v>アクセサリー、貴金属</v>
          </cell>
          <cell r="AK2238" t="str">
            <v/>
          </cell>
          <cell r="AL2238" t="str">
            <v>0798-64-6461</v>
          </cell>
          <cell r="AM2238" t="str">
            <v>662-0836</v>
          </cell>
          <cell r="AN2238" t="str">
            <v>兵庫県西宮市大畑町2-21</v>
          </cell>
          <cell r="BD2238" t="str">
            <v>ｶﾀﾊﾏ ﾅﾅ</v>
          </cell>
          <cell r="BE2238" t="str">
            <v>片濱　奈々</v>
          </cell>
          <cell r="BH2238">
            <v>30753</v>
          </cell>
          <cell r="BJ2238" t="str">
            <v>女</v>
          </cell>
          <cell r="BK2238" t="str">
            <v/>
          </cell>
          <cell r="BR2238" t="str">
            <v/>
          </cell>
          <cell r="BY2238" t="str">
            <v/>
          </cell>
          <cell r="CF2238" t="str">
            <v/>
          </cell>
          <cell r="CM2238" t="str">
            <v/>
          </cell>
          <cell r="CT2238" t="str">
            <v/>
          </cell>
          <cell r="DA2238" t="str">
            <v/>
          </cell>
          <cell r="DH2238" t="str">
            <v/>
          </cell>
          <cell r="DO2238" t="str">
            <v/>
          </cell>
          <cell r="DV2238" t="str">
            <v/>
          </cell>
          <cell r="EC2238" t="str">
            <v/>
          </cell>
          <cell r="EJ2238" t="str">
            <v/>
          </cell>
          <cell r="EQ2238" t="str">
            <v/>
          </cell>
          <cell r="EX2238" t="str">
            <v/>
          </cell>
          <cell r="FE2238" t="str">
            <v/>
          </cell>
          <cell r="FL2238" t="str">
            <v/>
          </cell>
          <cell r="FS2238" t="str">
            <v/>
          </cell>
          <cell r="FZ2238" t="str">
            <v/>
          </cell>
          <cell r="GG2238" t="str">
            <v/>
          </cell>
          <cell r="GN2238" t="str">
            <v/>
          </cell>
          <cell r="GU2238" t="str">
            <v/>
          </cell>
          <cell r="HB2238" t="str">
            <v/>
          </cell>
          <cell r="HI2238" t="str">
            <v/>
          </cell>
          <cell r="HP2238" t="str">
            <v/>
          </cell>
          <cell r="HW2238" t="str">
            <v/>
          </cell>
          <cell r="ID2238" t="str">
            <v/>
          </cell>
          <cell r="IK2238" t="str">
            <v/>
          </cell>
          <cell r="IR2238" t="str">
            <v/>
          </cell>
          <cell r="IY2238" t="str">
            <v/>
          </cell>
          <cell r="JF2238" t="str">
            <v/>
          </cell>
        </row>
        <row r="2239">
          <cell r="A2239" t="str">
            <v>UK1072</v>
          </cell>
          <cell r="C2239">
            <v>45444</v>
          </cell>
          <cell r="D2239">
            <v>45470</v>
          </cell>
          <cell r="E2239" t="str">
            <v>更新</v>
          </cell>
          <cell r="F2239">
            <v>45470</v>
          </cell>
          <cell r="G2239" t="str">
            <v>新規　令和3年6月28日
更新　令和6年6月27</v>
          </cell>
          <cell r="V2239" t="b">
            <v>1</v>
          </cell>
          <cell r="W2239" t="str">
            <v>ﾒﾅｰﾄﾞｹｼｮｳﾋﾝ ｱｶﾈﾀﾞｲｺｳﾃﾝ</v>
          </cell>
          <cell r="X2239" t="str">
            <v>メナード化粧品　あかね代行店</v>
          </cell>
          <cell r="Y2239" t="str">
            <v>ﾏﾝﾄﾞｺﾛ ﾐｶ</v>
          </cell>
          <cell r="Z2239" t="str">
            <v>政所　美香</v>
          </cell>
          <cell r="AB2239">
            <v>32</v>
          </cell>
          <cell r="AC2239" t="str">
            <v>化粧品、化粧用具</v>
          </cell>
          <cell r="AD2239">
            <v>3</v>
          </cell>
          <cell r="AE2239" t="str">
            <v>健康食品</v>
          </cell>
          <cell r="AF2239">
            <v>23</v>
          </cell>
          <cell r="AG2239" t="str">
            <v>紳士下着、婦人下着</v>
          </cell>
          <cell r="AH2239">
            <v>26</v>
          </cell>
          <cell r="AI2239" t="str">
            <v>アクセサリー、貴金属</v>
          </cell>
          <cell r="AK2239" t="str">
            <v/>
          </cell>
          <cell r="AL2239" t="str">
            <v>090-5895-2281</v>
          </cell>
          <cell r="AM2239" t="str">
            <v>〒520-0003</v>
          </cell>
          <cell r="AN2239" t="str">
            <v>滋賀県大津市あかね町16番16号</v>
          </cell>
          <cell r="BD2239" t="str">
            <v>ﾏﾝﾄﾞｺﾛ ﾐｶ</v>
          </cell>
          <cell r="BE2239" t="str">
            <v>政所　美香</v>
          </cell>
          <cell r="BF2239" t="str">
            <v>店長</v>
          </cell>
          <cell r="BH2239">
            <v>30490</v>
          </cell>
          <cell r="BJ2239" t="str">
            <v>女性</v>
          </cell>
        </row>
        <row r="2240">
          <cell r="A2240" t="str">
            <v>UK1073</v>
          </cell>
          <cell r="C2240">
            <v>45444</v>
          </cell>
          <cell r="D2240">
            <v>45470</v>
          </cell>
          <cell r="E2240" t="str">
            <v>更新</v>
          </cell>
          <cell r="F2240">
            <v>45470</v>
          </cell>
          <cell r="G2240" t="str">
            <v>新規　令和3年6月28日
更新　令和6年6月27日</v>
          </cell>
          <cell r="V2240" t="b">
            <v>1</v>
          </cell>
          <cell r="W2240" t="str">
            <v>ﾒﾅｰﾄﾞｹｼｮｳﾋﾝ ﾘｭｳｵｳｶｶﾞﾐﾀﾞｲｺｳﾃﾝ</v>
          </cell>
          <cell r="X2240" t="str">
            <v>メナード化粧品　竜王鏡代行店</v>
          </cell>
          <cell r="Y2240" t="str">
            <v>ﾊﾞﾝ ﾁﾊﾙ</v>
          </cell>
          <cell r="Z2240" t="str">
            <v>伴　千春</v>
          </cell>
          <cell r="AB2240">
            <v>32</v>
          </cell>
          <cell r="AC2240" t="str">
            <v>化粧品、化粧用具</v>
          </cell>
          <cell r="AD2240">
            <v>3</v>
          </cell>
          <cell r="AE2240" t="str">
            <v>健康食品</v>
          </cell>
          <cell r="AF2240">
            <v>23</v>
          </cell>
          <cell r="AG2240" t="str">
            <v>紳士下着、婦人下着</v>
          </cell>
          <cell r="AH2240">
            <v>26</v>
          </cell>
          <cell r="AI2240" t="str">
            <v>アクセサリー、貴金属</v>
          </cell>
          <cell r="AK2240" t="str">
            <v/>
          </cell>
          <cell r="AL2240" t="str">
            <v>080-6177-8399</v>
          </cell>
          <cell r="AM2240" t="str">
            <v>〒520-2573</v>
          </cell>
          <cell r="AN2240" t="str">
            <v>滋賀県蒲生郡竜王町大字鏡675番地</v>
          </cell>
          <cell r="BD2240" t="str">
            <v>ﾊﾞﾝ ﾁﾊﾙ</v>
          </cell>
          <cell r="BE2240" t="str">
            <v>伴　千春</v>
          </cell>
          <cell r="BF2240" t="str">
            <v>店長</v>
          </cell>
          <cell r="BH2240">
            <v>25938</v>
          </cell>
          <cell r="BJ2240" t="str">
            <v>女性</v>
          </cell>
        </row>
        <row r="2241">
          <cell r="A2241" t="str">
            <v>UK1074</v>
          </cell>
          <cell r="C2241">
            <v>45444</v>
          </cell>
          <cell r="D2241">
            <v>45470</v>
          </cell>
          <cell r="E2241" t="str">
            <v>更新</v>
          </cell>
          <cell r="F2241">
            <v>45470</v>
          </cell>
          <cell r="G2241" t="str">
            <v>新規　令和3年6月28日
変更　令和4年12月19日
変更　令和6年4月4日
更新　令和6年6月27日</v>
          </cell>
          <cell r="V2241" t="b">
            <v>1</v>
          </cell>
          <cell r="W2241" t="str">
            <v>ﾒﾅｰﾄﾞｹｼｮｳﾋﾝ ﾜﾆｷﾀﾊﾏﾀﾞｲｺｳﾃﾝ</v>
          </cell>
          <cell r="X2241" t="str">
            <v>メナード化粧品　わに北浜代行店</v>
          </cell>
          <cell r="Y2241" t="str">
            <v>ﾔﾏﾀﾞ ﾘｴ</v>
          </cell>
          <cell r="Z2241" t="str">
            <v>山田　梨江</v>
          </cell>
          <cell r="AB2241">
            <v>32</v>
          </cell>
          <cell r="AC2241" t="str">
            <v>化粧品、化粧用具</v>
          </cell>
          <cell r="AD2241">
            <v>3</v>
          </cell>
          <cell r="AE2241" t="str">
            <v>健康食品</v>
          </cell>
          <cell r="AF2241">
            <v>23</v>
          </cell>
          <cell r="AG2241" t="str">
            <v>紳士下着、婦人下着</v>
          </cell>
          <cell r="AH2241">
            <v>26</v>
          </cell>
          <cell r="AI2241" t="str">
            <v>アクセサリー、貴金属</v>
          </cell>
          <cell r="AK2241" t="str">
            <v/>
          </cell>
          <cell r="AL2241" t="str">
            <v>080-5359-4388</v>
          </cell>
          <cell r="AM2241" t="str">
            <v>〒520-0521</v>
          </cell>
          <cell r="AN2241" t="str">
            <v>滋賀県大津市和邇北浜６５８番地の２１</v>
          </cell>
          <cell r="BD2241" t="str">
            <v>ﾔﾏﾀﾞ ﾘｴ</v>
          </cell>
          <cell r="BE2241" t="str">
            <v>山田　梨江</v>
          </cell>
          <cell r="BH2241">
            <v>31248</v>
          </cell>
          <cell r="BJ2241" t="str">
            <v>女性</v>
          </cell>
        </row>
        <row r="2242">
          <cell r="A2242" t="str">
            <v>UH0178</v>
          </cell>
          <cell r="C2242">
            <v>45432</v>
          </cell>
          <cell r="D2242">
            <v>45383</v>
          </cell>
          <cell r="E2242" t="str">
            <v>変更</v>
          </cell>
          <cell r="F2242">
            <v>45383</v>
          </cell>
          <cell r="G2242" t="str">
            <v>新規　平成29年11月6日
更新　令和2年11月7日
更新　令和5年11月7日
変更　令和6年4月1日</v>
          </cell>
          <cell r="V2242" t="b">
            <v>1</v>
          </cell>
          <cell r="W2242" t="str">
            <v>ｶﾌﾞｼｷｶﾞｲｼｬﾄﾞﾘｰﾐｨﾝｸﾞ</v>
          </cell>
          <cell r="X2242" t="str">
            <v>株式会社ドリーミィング</v>
          </cell>
          <cell r="Y2242" t="str">
            <v>ﾌｼﾞｻﾜ ｱｲｺ</v>
          </cell>
          <cell r="Z2242" t="str">
            <v>藤澤　愛子</v>
          </cell>
          <cell r="AA2242">
            <v>8160001010082</v>
          </cell>
          <cell r="AB2242">
            <v>32</v>
          </cell>
          <cell r="AC2242" t="str">
            <v>化粧品、化粧用具</v>
          </cell>
          <cell r="AD2242">
            <v>3</v>
          </cell>
          <cell r="AE2242" t="str">
            <v>健康食品</v>
          </cell>
          <cell r="AF2242">
            <v>6</v>
          </cell>
          <cell r="AG2242" t="str">
            <v>浄水器等</v>
          </cell>
          <cell r="AI2242" t="str">
            <v/>
          </cell>
          <cell r="AK2242" t="str">
            <v/>
          </cell>
          <cell r="AL2242" t="str">
            <v>0748-53-2460</v>
          </cell>
          <cell r="AM2242" t="str">
            <v>529-1636</v>
          </cell>
          <cell r="AN2242" t="str">
            <v>滋賀県蒲生郡日野町大字清田860番地</v>
          </cell>
          <cell r="BD2242" t="str">
            <v>ﾌｼﾞｻﾜ ｱｲｺ</v>
          </cell>
          <cell r="BE2242" t="str">
            <v>藤澤　愛子</v>
          </cell>
          <cell r="BF2242" t="str">
            <v>代表取締役</v>
          </cell>
          <cell r="BH2242">
            <v>31569</v>
          </cell>
          <cell r="BJ2242" t="str">
            <v>女性</v>
          </cell>
          <cell r="BK2242" t="str">
            <v>ﾌｼﾞｻﾜ ﾏｻﾐ</v>
          </cell>
          <cell r="BL2242" t="str">
            <v>藤澤　正美</v>
          </cell>
          <cell r="BM2242" t="str">
            <v>取締役</v>
          </cell>
          <cell r="BO2242">
            <v>22311</v>
          </cell>
          <cell r="BQ2242" t="str">
            <v>女性</v>
          </cell>
        </row>
        <row r="2243">
          <cell r="A2243" t="str">
            <v>UH0179</v>
          </cell>
          <cell r="C2243">
            <v>45422</v>
          </cell>
          <cell r="D2243">
            <v>45383</v>
          </cell>
          <cell r="E2243" t="str">
            <v>変更</v>
          </cell>
          <cell r="F2243">
            <v>45383</v>
          </cell>
          <cell r="G2243" t="str">
            <v>新規　令和5年11月13日
変更　令和6年4月1日</v>
          </cell>
          <cell r="V2243" t="b">
            <v>1</v>
          </cell>
          <cell r="W2243" t="str">
            <v>ﾒﾅｰﾄﾞｹｼｮｳﾋﾝｶﾜﾆｼｵﾊﾞﾅﾀﾞｲｺｳﾃﾝ</v>
          </cell>
          <cell r="X2243" t="str">
            <v>メナード化粧品川西小花代行店</v>
          </cell>
          <cell r="Y2243" t="str">
            <v>ｲﾏｷﾀ ﾃﾙｺ</v>
          </cell>
          <cell r="Z2243" t="str">
            <v>今北　照子</v>
          </cell>
          <cell r="AB2243">
            <v>32</v>
          </cell>
          <cell r="AC2243" t="str">
            <v>化粧品、化粧用具</v>
          </cell>
          <cell r="AD2243">
            <v>3</v>
          </cell>
          <cell r="AE2243" t="str">
            <v>健康食品</v>
          </cell>
          <cell r="AF2243">
            <v>23</v>
          </cell>
          <cell r="AG2243" t="str">
            <v>紳士下着、婦人下着</v>
          </cell>
          <cell r="AH2243">
            <v>26</v>
          </cell>
          <cell r="AI2243" t="str">
            <v>アクセサリー、貴金属</v>
          </cell>
          <cell r="AK2243" t="str">
            <v/>
          </cell>
          <cell r="AL2243" t="str">
            <v>072-744-1116</v>
          </cell>
          <cell r="AM2243" t="str">
            <v>666-0015</v>
          </cell>
          <cell r="AN2243" t="str">
            <v>兵庫県川西市　小花2丁目25-1　メゾン小花101号</v>
          </cell>
          <cell r="BD2243" t="str">
            <v>ｲﾏｷﾀ ﾃﾙｺ</v>
          </cell>
          <cell r="BE2243" t="str">
            <v>今北　照子</v>
          </cell>
          <cell r="BH2243">
            <v>20262</v>
          </cell>
          <cell r="BJ2243" t="str">
            <v>女性</v>
          </cell>
        </row>
        <row r="2244">
          <cell r="A2244" t="str">
            <v>UK1075</v>
          </cell>
          <cell r="C2244">
            <v>45453</v>
          </cell>
          <cell r="D2244">
            <v>45477</v>
          </cell>
          <cell r="E2244" t="str">
            <v>更新</v>
          </cell>
          <cell r="F2244">
            <v>45477</v>
          </cell>
          <cell r="G2244" t="str">
            <v xml:space="preserve">新規　平成30年7月3日
更新　令和3年7月4日
更新　令和6年7月4日
</v>
          </cell>
          <cell r="V2244" t="b">
            <v>1</v>
          </cell>
          <cell r="W2244" t="str">
            <v>ﾒﾅｰﾄﾞｹｼｮｳﾋﾝ ﾓﾘﾔﾏｲｾﾀﾞｲｺｳﾃﾝ</v>
          </cell>
          <cell r="X2244" t="str">
            <v>メナード化粧品　守山伊勢代行店</v>
          </cell>
          <cell r="Y2244" t="str">
            <v>ｱﾜﾀ ﾐｻﾖ</v>
          </cell>
          <cell r="Z2244" t="str">
            <v>粟多　美佐代</v>
          </cell>
          <cell r="AB2244">
            <v>32</v>
          </cell>
          <cell r="AC2244" t="str">
            <v>化粧品、化粧用具</v>
          </cell>
          <cell r="AD2244">
            <v>3</v>
          </cell>
          <cell r="AE2244" t="str">
            <v>健康食品</v>
          </cell>
          <cell r="AF2244">
            <v>23</v>
          </cell>
          <cell r="AG2244" t="str">
            <v>紳士下着、婦人下着</v>
          </cell>
          <cell r="AH2244">
            <v>26</v>
          </cell>
          <cell r="AI2244" t="str">
            <v>アクセサリー、貴金属</v>
          </cell>
          <cell r="AK2244" t="str">
            <v/>
          </cell>
          <cell r="AL2244" t="str">
            <v>077-582-9614</v>
          </cell>
          <cell r="AM2244" t="str">
            <v>524-0036</v>
          </cell>
          <cell r="AN2244" t="str">
            <v>滋賀県守山市伊勢町370-15</v>
          </cell>
          <cell r="BD2244" t="str">
            <v>ｱﾜﾀ ﾐｻﾖ</v>
          </cell>
          <cell r="BE2244" t="str">
            <v>粟多　美佐代</v>
          </cell>
          <cell r="BH2244">
            <v>19174</v>
          </cell>
          <cell r="BJ2244" t="str">
            <v>女性</v>
          </cell>
        </row>
        <row r="2245">
          <cell r="A2245" t="str">
            <v>UK1076</v>
          </cell>
          <cell r="C2245">
            <v>45453</v>
          </cell>
          <cell r="D2245">
            <v>45477</v>
          </cell>
          <cell r="E2245" t="str">
            <v>更新</v>
          </cell>
          <cell r="F2245">
            <v>45477</v>
          </cell>
          <cell r="G2245" t="str">
            <v>新規　平成30年7月3日
更新　令和3年7月4日
変更　令和4年1月29日
更新　令和6年7月4日</v>
          </cell>
          <cell r="V2245" t="b">
            <v>1</v>
          </cell>
          <cell r="W2245" t="str">
            <v>ﾒﾅｰﾄﾞｹｼｮｳﾋﾝ ｺｼﾉﾊﾗﾀﾞｲｺｳﾃﾝ</v>
          </cell>
          <cell r="X2245" t="str">
            <v>メナード化粧品　小篠原代行店</v>
          </cell>
          <cell r="Y2245" t="str">
            <v>ﾅｶﾞｴ ﾐｻ</v>
          </cell>
          <cell r="Z2245" t="str">
            <v>長江　美沙</v>
          </cell>
          <cell r="AB2245">
            <v>32</v>
          </cell>
          <cell r="AC2245" t="str">
            <v>化粧品、化粧用具</v>
          </cell>
          <cell r="AD2245">
            <v>3</v>
          </cell>
          <cell r="AE2245" t="str">
            <v>健康食品</v>
          </cell>
          <cell r="AF2245">
            <v>23</v>
          </cell>
          <cell r="AG2245" t="str">
            <v>紳士下着、婦人下着</v>
          </cell>
          <cell r="AH2245">
            <v>26</v>
          </cell>
          <cell r="AI2245" t="str">
            <v>アクセサリー、貴金属</v>
          </cell>
          <cell r="AK2245" t="str">
            <v/>
          </cell>
          <cell r="AL2245" t="str">
            <v>080-6133-0014</v>
          </cell>
          <cell r="AM2245" t="str">
            <v>520-2331</v>
          </cell>
          <cell r="AN2245" t="str">
            <v>滋賀県野洲市小篠原2326番地1</v>
          </cell>
          <cell r="BD2245" t="str">
            <v>ﾅｶﾞｴ ﾐｻ</v>
          </cell>
          <cell r="BE2245" t="str">
            <v>長江　美沙</v>
          </cell>
          <cell r="BH2245">
            <v>28494</v>
          </cell>
          <cell r="BJ2245" t="str">
            <v>女性</v>
          </cell>
        </row>
        <row r="2246">
          <cell r="A2246" t="str">
            <v>UK1077</v>
          </cell>
          <cell r="C2246">
            <v>45453</v>
          </cell>
          <cell r="D2246">
            <v>45485</v>
          </cell>
          <cell r="E2246" t="str">
            <v>更新</v>
          </cell>
          <cell r="F2246">
            <v>45485</v>
          </cell>
          <cell r="G2246" t="str">
            <v>新規　令和3年7月13日
更新　令和6年7月12日</v>
          </cell>
          <cell r="V2246" t="b">
            <v>1</v>
          </cell>
          <cell r="W2246" t="str">
            <v>ﾒﾅｰﾄﾞｹｼｮｳﾋﾝ ｸｻﾂﾁｮｳﾀﾞｲｺｳﾃﾝ</v>
          </cell>
          <cell r="X2246" t="str">
            <v>メナード化粧品　草津町代行店</v>
          </cell>
          <cell r="Y2246" t="str">
            <v>ｳｴﾏﾂ ﾁｴｺ</v>
          </cell>
          <cell r="Z2246" t="str">
            <v>植松　智恵子</v>
          </cell>
          <cell r="AB2246">
            <v>32</v>
          </cell>
          <cell r="AC2246" t="str">
            <v>化粧品、化粧用具</v>
          </cell>
          <cell r="AD2246">
            <v>3</v>
          </cell>
          <cell r="AE2246" t="str">
            <v>健康食品</v>
          </cell>
          <cell r="AF2246">
            <v>23</v>
          </cell>
          <cell r="AG2246" t="str">
            <v>紳士下着、婦人下着</v>
          </cell>
          <cell r="AH2246">
            <v>26</v>
          </cell>
          <cell r="AI2246" t="str">
            <v>アクセサリー、貴金属</v>
          </cell>
          <cell r="AK2246" t="str">
            <v/>
          </cell>
          <cell r="AL2246" t="str">
            <v>077-564-3523</v>
          </cell>
          <cell r="AM2246" t="str">
            <v>〒525-0036</v>
          </cell>
          <cell r="AN2246" t="str">
            <v>滋賀県草津市草津町1537－23ｴﾙｼﾃｨ草津206</v>
          </cell>
          <cell r="BD2246" t="str">
            <v>ｳｴﾏﾂ ﾁｴｺ</v>
          </cell>
          <cell r="BE2246" t="str">
            <v>植松　智恵子</v>
          </cell>
          <cell r="BH2246">
            <v>27378</v>
          </cell>
          <cell r="BJ2246" t="str">
            <v>女性</v>
          </cell>
        </row>
        <row r="2247">
          <cell r="A2247" t="str">
            <v>UK1078</v>
          </cell>
          <cell r="C2247">
            <v>45449</v>
          </cell>
          <cell r="D2247">
            <v>45477</v>
          </cell>
          <cell r="E2247" t="str">
            <v>更新</v>
          </cell>
          <cell r="F2247">
            <v>45477</v>
          </cell>
          <cell r="G2247" t="str">
            <v>新規　平成30年7月3日
更新　令和3年7月4日
更新　令和6年7月4日</v>
          </cell>
          <cell r="V2247" t="b">
            <v>1</v>
          </cell>
          <cell r="W2247" t="str">
            <v>ﾕｳｹﾞﾝｶﾞｲｼｬ ﾔﾏﾀﾞﾃﾞﾝｷ</v>
          </cell>
          <cell r="X2247" t="str">
            <v>有限会社山田電気</v>
          </cell>
          <cell r="Y2247" t="str">
            <v>ﾔﾏﾀﾞ ﾕﾀｶ</v>
          </cell>
          <cell r="Z2247" t="str">
            <v>山田　豊</v>
          </cell>
          <cell r="AA2247">
            <v>8160002014363</v>
          </cell>
          <cell r="AB2247">
            <v>38</v>
          </cell>
          <cell r="AC2247" t="str">
            <v>家電製品</v>
          </cell>
          <cell r="AD2247">
            <v>57</v>
          </cell>
          <cell r="AE2247" t="str">
            <v>空調・冷暖房・給湯設備</v>
          </cell>
          <cell r="AF2247">
            <v>4</v>
          </cell>
          <cell r="AG2247" t="str">
            <v>システムキッチン等</v>
          </cell>
          <cell r="AH2247">
            <v>61</v>
          </cell>
          <cell r="AI2247" t="str">
            <v>電気・ガス・石油供給設備</v>
          </cell>
          <cell r="AJ2247">
            <v>66</v>
          </cell>
          <cell r="AK2247" t="str">
            <v>工事・建築・リフォームサービス</v>
          </cell>
          <cell r="AL2247" t="str">
            <v>077-588-4649</v>
          </cell>
          <cell r="AM2247" t="str">
            <v>520-2341</v>
          </cell>
          <cell r="AN2247" t="str">
            <v>滋賀県野洲市行畑一丁目1番11号</v>
          </cell>
          <cell r="BD2247" t="str">
            <v>ﾔﾏﾀﾞ ﾕﾀｶ</v>
          </cell>
          <cell r="BE2247" t="str">
            <v>山田　豊</v>
          </cell>
          <cell r="BF2247" t="str">
            <v>代表取締役</v>
          </cell>
          <cell r="BH2247">
            <v>28911</v>
          </cell>
          <cell r="BJ2247" t="str">
            <v>男性</v>
          </cell>
          <cell r="BK2247" t="str">
            <v>ﾔﾏﾀﾞ ｾｲｿﾞｳ</v>
          </cell>
          <cell r="BL2247" t="str">
            <v>山田　清藏</v>
          </cell>
          <cell r="BM2247" t="str">
            <v>取締役</v>
          </cell>
          <cell r="BO2247">
            <v>18344</v>
          </cell>
          <cell r="BQ2247" t="str">
            <v>男性</v>
          </cell>
        </row>
        <row r="2248">
          <cell r="A2248" t="str">
            <v>UH0180</v>
          </cell>
          <cell r="C2248">
            <v>45443</v>
          </cell>
          <cell r="D2248">
            <v>45142</v>
          </cell>
          <cell r="E2248" t="str">
            <v>変更</v>
          </cell>
          <cell r="F2248">
            <v>45383</v>
          </cell>
          <cell r="G2248" t="str">
            <v>新規　平成29年8月3日
更新　令和2年8月4日
更新　令和5年8月4日
変更　令和6年4月1日</v>
          </cell>
          <cell r="U2248" t="b">
            <v>1</v>
          </cell>
          <cell r="W2248" t="str">
            <v>ﾌｺｸｼﾝﾗｲｾｲﾒｲﾎｹﾝｶﾌﾞｼｷｶﾞｲｼｬ</v>
          </cell>
          <cell r="X2248" t="str">
            <v>フコクしんらい生命保険株式会社</v>
          </cell>
          <cell r="Y2248" t="str">
            <v>ﾓﾘｼﾀ ﾄｼﾋｺ</v>
          </cell>
          <cell r="Z2248" t="str">
            <v>森下　俊彦</v>
          </cell>
          <cell r="AA2248">
            <v>4011101063278</v>
          </cell>
          <cell r="AB2248">
            <v>69</v>
          </cell>
          <cell r="AC2248" t="str">
            <v>生命保険</v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  <cell r="AL2248" t="str">
            <v>03-6731-2100</v>
          </cell>
          <cell r="AM2248" t="str">
            <v>160-6132</v>
          </cell>
          <cell r="AN2248" t="str">
            <v>東京都新宿区西新宿8-17-1</v>
          </cell>
          <cell r="BF2248" t="str">
            <v>代表取締役社長</v>
          </cell>
        </row>
        <row r="2249">
          <cell r="A2249" t="str">
            <v>UH0181</v>
          </cell>
          <cell r="C2249">
            <v>45448</v>
          </cell>
          <cell r="D2249">
            <v>44852</v>
          </cell>
          <cell r="E2249" t="str">
            <v>変更</v>
          </cell>
          <cell r="F2249">
            <v>45449</v>
          </cell>
          <cell r="G2249" t="str">
            <v>新規　令和元年10月17日
更新　令和4年10月18日
変更　令和6年6月6日</v>
          </cell>
          <cell r="V2249" t="b">
            <v>1</v>
          </cell>
          <cell r="W2249" t="str">
            <v>ﾒﾅｰﾄﾞｹｼｮｳﾋﾝ ｺﾅﾝﾎｳﾗｲｻﾞｶﾀﾞｲｺｳﾃﾝ</v>
          </cell>
          <cell r="X2249" t="str">
            <v>メナード化粧品　湖南宝来坂代行店</v>
          </cell>
          <cell r="Y2249" t="str">
            <v>ｺｶｼﾞ ﾋﾄﾐ</v>
          </cell>
          <cell r="Z2249" t="str">
            <v>小梶　目童子</v>
          </cell>
          <cell r="AB2249">
            <v>32</v>
          </cell>
          <cell r="AC2249" t="str">
            <v>化粧品、化粧用具</v>
          </cell>
          <cell r="AD2249">
            <v>3</v>
          </cell>
          <cell r="AE2249" t="str">
            <v>健康食品</v>
          </cell>
          <cell r="AF2249">
            <v>23</v>
          </cell>
          <cell r="AG2249" t="str">
            <v>紳士下着、婦人下着</v>
          </cell>
          <cell r="AH2249">
            <v>26</v>
          </cell>
          <cell r="AI2249" t="str">
            <v>アクセサリー、貴金属</v>
          </cell>
          <cell r="AK2249" t="str">
            <v/>
          </cell>
          <cell r="AL2249" t="str">
            <v>090-9117-5768</v>
          </cell>
          <cell r="AM2249" t="str">
            <v>520-3103</v>
          </cell>
          <cell r="AN2249" t="str">
            <v>滋賀県湖南市宝来坂１丁目４番１６号</v>
          </cell>
          <cell r="BD2249" t="str">
            <v>ｺｶｼﾞ ﾋﾄﾐ</v>
          </cell>
          <cell r="BE2249" t="str">
            <v>小梶　目童子</v>
          </cell>
          <cell r="BH2249">
            <v>26210</v>
          </cell>
          <cell r="BJ2249" t="str">
            <v>女性</v>
          </cell>
        </row>
        <row r="2250">
          <cell r="A2250" t="str">
            <v>UH0182</v>
          </cell>
          <cell r="C2250">
            <v>45450</v>
          </cell>
          <cell r="D2250">
            <v>45272</v>
          </cell>
          <cell r="E2250" t="str">
            <v>変更</v>
          </cell>
          <cell r="F2250">
            <v>45453</v>
          </cell>
          <cell r="G2250" t="str">
            <v>新規　平成29年12月11日
変更　平成30年5月18日
変更　平成30年12月3日
更新　令和2年12月12日
変更　令和5年3月13日
更新　令和5年12月12日
変更　令和6年6月10日</v>
          </cell>
          <cell r="V2250" t="b">
            <v>1</v>
          </cell>
          <cell r="W2250" t="str">
            <v>ｶﾌﾞｼｷｶﾞｲｼｬﾃｨｴﾝｽﾞ ｼﾞｬﾊﾟﾝ</v>
          </cell>
          <cell r="X2250" t="str">
            <v>株式会社TIENS　JAPAN</v>
          </cell>
          <cell r="Y2250" t="str">
            <v>ﾘ ｷﾝｹﾞﾝ</v>
          </cell>
          <cell r="Z2250" t="str">
            <v>李　金元</v>
          </cell>
          <cell r="AA2250">
            <v>5010001120691</v>
          </cell>
          <cell r="AB2250">
            <v>3</v>
          </cell>
          <cell r="AC2250" t="str">
            <v>健康食品</v>
          </cell>
          <cell r="AD2250">
            <v>32</v>
          </cell>
          <cell r="AE2250" t="str">
            <v>化粧品、化粧用具</v>
          </cell>
          <cell r="AG2250" t="str">
            <v/>
          </cell>
          <cell r="AI2250" t="str">
            <v/>
          </cell>
          <cell r="AK2250" t="str">
            <v/>
          </cell>
          <cell r="AL2250" t="str">
            <v>03-6275-2291</v>
          </cell>
          <cell r="AM2250" t="str">
            <v>104-0041</v>
          </cell>
          <cell r="AN2250" t="str">
            <v>東京都中央区新富１－８－２　４F</v>
          </cell>
          <cell r="BD2250" t="str">
            <v>ﾘ ｷﾝｹﾞﾝ</v>
          </cell>
          <cell r="BE2250" t="str">
            <v>李　金元</v>
          </cell>
          <cell r="BF2250" t="str">
            <v>代表取締役社長</v>
          </cell>
          <cell r="BH2250">
            <v>21342</v>
          </cell>
          <cell r="BJ2250" t="str">
            <v>男性</v>
          </cell>
        </row>
        <row r="2251">
          <cell r="A2251" t="str">
            <v>UK1079</v>
          </cell>
          <cell r="C2251">
            <v>45463</v>
          </cell>
          <cell r="D2251">
            <v>45499</v>
          </cell>
          <cell r="E2251" t="str">
            <v>更新</v>
          </cell>
          <cell r="F2251">
            <v>45499</v>
          </cell>
          <cell r="G2251" t="str">
            <v>新規　令和3年7月26日
更新　令和6年7月26日</v>
          </cell>
          <cell r="V2251" t="b">
            <v>1</v>
          </cell>
          <cell r="W2251" t="str">
            <v>ﾒﾅｰﾄﾞｹｼｮｳﾋﾝ ｻｸﾗﾉﾀﾞｲｺｳﾃﾝ</v>
          </cell>
          <cell r="X2251" t="str">
            <v>メナード化粧品　桜野代行店</v>
          </cell>
          <cell r="Y2251" t="str">
            <v>ｷﾑﾗ ｴﾐ</v>
          </cell>
          <cell r="Z2251" t="str">
            <v>木村　英美</v>
          </cell>
          <cell r="AB2251">
            <v>32</v>
          </cell>
          <cell r="AC2251" t="str">
            <v>化粧品、化粧用具</v>
          </cell>
          <cell r="AD2251">
            <v>3</v>
          </cell>
          <cell r="AE2251" t="str">
            <v>健康食品</v>
          </cell>
          <cell r="AF2251">
            <v>23</v>
          </cell>
          <cell r="AG2251" t="str">
            <v>紳士下着、婦人下着</v>
          </cell>
          <cell r="AH2251">
            <v>26</v>
          </cell>
          <cell r="AI2251" t="str">
            <v>アクセサリー、貴金属</v>
          </cell>
          <cell r="AK2251" t="str">
            <v/>
          </cell>
          <cell r="AL2251" t="str">
            <v>080-3138-5892</v>
          </cell>
          <cell r="AM2251" t="str">
            <v>〒520-0026</v>
          </cell>
          <cell r="AN2251" t="str">
            <v>滋賀県大津市桜の町二丁目5番21号ﾚｲﾃｨ西大津203</v>
          </cell>
          <cell r="BD2251" t="str">
            <v>ｷﾑﾗ ｴﾐ</v>
          </cell>
          <cell r="BE2251" t="str">
            <v>木村　英美</v>
          </cell>
          <cell r="BH2251">
            <v>26239</v>
          </cell>
          <cell r="BJ2251" t="str">
            <v>女性</v>
          </cell>
        </row>
        <row r="2252">
          <cell r="A2252" t="str">
            <v>UK1080</v>
          </cell>
          <cell r="C2252">
            <v>45449</v>
          </cell>
          <cell r="D2252">
            <v>45477</v>
          </cell>
          <cell r="E2252" t="str">
            <v>更新</v>
          </cell>
          <cell r="F2252">
            <v>45477</v>
          </cell>
          <cell r="G2252" t="str">
            <v>新規　平成30年7月3日
更新　令和3年7月4日
更新　令和6年7月4日</v>
          </cell>
          <cell r="V2252" t="b">
            <v>1</v>
          </cell>
          <cell r="W2252" t="str">
            <v>ﾛｲﾔﾙｺｽﾓｶﾌﾞｼｷｶﾞｲｼｬ</v>
          </cell>
          <cell r="X2252" t="str">
            <v>ロイヤルコスモ株式会社</v>
          </cell>
          <cell r="Y2252" t="str">
            <v>ﾅﾂﾒ ﾘｭｳｼﾞ</v>
          </cell>
          <cell r="Z2252" t="str">
            <v>夏目　龍次</v>
          </cell>
          <cell r="AA2252">
            <v>5240001040297</v>
          </cell>
          <cell r="AB2252">
            <v>26</v>
          </cell>
          <cell r="AC2252" t="str">
            <v>アクセサリー、貴金属</v>
          </cell>
          <cell r="AD2252">
            <v>28</v>
          </cell>
          <cell r="AE2252" t="str">
            <v>家庭用電気治療器具、磁気治療器具</v>
          </cell>
          <cell r="AF2252">
            <v>3</v>
          </cell>
          <cell r="AG2252" t="str">
            <v>健康食品</v>
          </cell>
          <cell r="AH2252">
            <v>6</v>
          </cell>
          <cell r="AI2252" t="str">
            <v>浄水器等</v>
          </cell>
          <cell r="AK2252" t="str">
            <v/>
          </cell>
          <cell r="AL2252" t="str">
            <v>06-6394-6585</v>
          </cell>
          <cell r="AM2252" t="str">
            <v>532-0003</v>
          </cell>
          <cell r="AN2252" t="str">
            <v>大阪府大阪市淀川区宮原2丁目14-14新大阪ｸﾞﾗﾝﾄﾞﾋﾞﾙ11階</v>
          </cell>
          <cell r="BD2252" t="str">
            <v>ﾅﾂﾒ ﾘｭｳｼﾞ</v>
          </cell>
          <cell r="BE2252" t="str">
            <v>夏目　龍次</v>
          </cell>
          <cell r="BF2252" t="str">
            <v>代表取締役</v>
          </cell>
          <cell r="BH2252">
            <v>21963</v>
          </cell>
          <cell r="BJ2252" t="str">
            <v>男性</v>
          </cell>
          <cell r="BK2252" t="str">
            <v>ｷﾑﾗ ﾑﾂﾐ</v>
          </cell>
          <cell r="BL2252" t="str">
            <v>木村　睦</v>
          </cell>
          <cell r="BM2252" t="str">
            <v>取締役</v>
          </cell>
          <cell r="BO2252">
            <v>22746</v>
          </cell>
          <cell r="BQ2252" t="str">
            <v>男性</v>
          </cell>
          <cell r="BR2252" t="str">
            <v>ﾜﾀﾅﾍﾞ　ﾕｳｼﾞ</v>
          </cell>
          <cell r="BS2252" t="str">
            <v>渡邊　祐次</v>
          </cell>
          <cell r="BT2252" t="str">
            <v>本部長</v>
          </cell>
          <cell r="BV2252">
            <v>25394</v>
          </cell>
          <cell r="BX2252" t="str">
            <v>男性</v>
          </cell>
        </row>
        <row r="2253">
          <cell r="A2253" t="str">
            <v>UK1081</v>
          </cell>
          <cell r="C2253">
            <v>45448</v>
          </cell>
          <cell r="D2253">
            <v>45479</v>
          </cell>
          <cell r="E2253" t="str">
            <v>更新</v>
          </cell>
          <cell r="F2253">
            <v>45479</v>
          </cell>
          <cell r="G2253" t="str">
            <v>新規　令和3年7月6日
更新　令和6年7月5日</v>
          </cell>
          <cell r="K2253" t="b">
            <v>1</v>
          </cell>
          <cell r="W2253" t="str">
            <v>ｵｵｻｶｶﾞｽﾏｰｹﾃｨﾝｸﾞｶﾌﾞｼｷｶｲｼｬ</v>
          </cell>
          <cell r="X2253" t="str">
            <v>大阪ガスマーケティング株式会社</v>
          </cell>
          <cell r="Y2253" t="str">
            <v>ﾓﾘｻｷ ﾀｹｼ</v>
          </cell>
          <cell r="Z2253" t="str">
            <v>森崎　健志</v>
          </cell>
          <cell r="AA2253">
            <v>9120001224164</v>
          </cell>
          <cell r="AB2253">
            <v>4</v>
          </cell>
          <cell r="AC2253" t="str">
            <v>システムキッチン等</v>
          </cell>
          <cell r="AD2253">
            <v>56</v>
          </cell>
          <cell r="AE2253" t="str">
            <v>住宅構成材</v>
          </cell>
          <cell r="AF2253">
            <v>57</v>
          </cell>
          <cell r="AG2253" t="str">
            <v>空調・冷暖房・給湯設備</v>
          </cell>
          <cell r="AH2253">
            <v>66</v>
          </cell>
          <cell r="AI2253" t="str">
            <v>工事・建築・リフォームサービス</v>
          </cell>
          <cell r="AK2253" t="str">
            <v/>
          </cell>
          <cell r="AL2253" t="str">
            <v>06-6205-4744</v>
          </cell>
          <cell r="AM2253" t="str">
            <v>〒541-0046</v>
          </cell>
          <cell r="AN2253" t="str">
            <v>大阪市中央区平野町4丁目1-2</v>
          </cell>
        </row>
        <row r="2254">
          <cell r="A2254" t="str">
            <v>UU0832</v>
          </cell>
          <cell r="C2254">
            <v>45445</v>
          </cell>
          <cell r="D2254">
            <v>45445</v>
          </cell>
          <cell r="E2254" t="str">
            <v>新規</v>
          </cell>
          <cell r="F2254">
            <v>45445</v>
          </cell>
          <cell r="G2254" t="str">
            <v>新規　令和6年6月2日</v>
          </cell>
          <cell r="V2254" t="b">
            <v>1</v>
          </cell>
          <cell r="W2254" t="str">
            <v>ﾒﾅｰﾄﾞｹｼｮｳﾋﾝ ｵｵﾂｵｵｲｼﾅｶﾀﾞｲｺｳﾃﾝ</v>
          </cell>
          <cell r="X2254" t="str">
            <v>メナード化粧品　大津大石中代行店</v>
          </cell>
          <cell r="Y2254" t="str">
            <v>ﾆｼｴ ﾅｵﾐ</v>
          </cell>
          <cell r="Z2254" t="str">
            <v>西江　直美</v>
          </cell>
          <cell r="AB2254">
            <v>32</v>
          </cell>
          <cell r="AC2254" t="str">
            <v>化粧品、化粧用具</v>
          </cell>
          <cell r="AD2254">
            <v>3</v>
          </cell>
          <cell r="AE2254" t="str">
            <v>健康食品</v>
          </cell>
          <cell r="AF2254">
            <v>23</v>
          </cell>
          <cell r="AG2254" t="str">
            <v>紳士下着、婦人下着</v>
          </cell>
          <cell r="AH2254">
            <v>26</v>
          </cell>
          <cell r="AI2254" t="str">
            <v>アクセサリー、貴金属</v>
          </cell>
          <cell r="AK2254" t="str">
            <v/>
          </cell>
          <cell r="AL2254" t="str">
            <v>077-546-9313</v>
          </cell>
          <cell r="AM2254" t="str">
            <v>520-2263</v>
          </cell>
          <cell r="AN2254" t="str">
            <v>滋賀県大津市大石中五丁目17番20号</v>
          </cell>
          <cell r="BD2254" t="str">
            <v>ﾆｼｴ ﾅｵﾐ</v>
          </cell>
          <cell r="BE2254" t="str">
            <v>西江　直美</v>
          </cell>
          <cell r="BF2254" t="str">
            <v>店長</v>
          </cell>
          <cell r="BH2254">
            <v>25840</v>
          </cell>
          <cell r="BJ2254" t="str">
            <v>女</v>
          </cell>
          <cell r="BK2254" t="str">
            <v/>
          </cell>
          <cell r="BR2254" t="str">
            <v/>
          </cell>
          <cell r="BY2254" t="str">
            <v/>
          </cell>
          <cell r="CF2254" t="str">
            <v/>
          </cell>
          <cell r="CM2254" t="str">
            <v/>
          </cell>
          <cell r="CT2254" t="str">
            <v/>
          </cell>
          <cell r="DA2254" t="str">
            <v/>
          </cell>
          <cell r="DH2254" t="str">
            <v/>
          </cell>
          <cell r="DO2254" t="str">
            <v/>
          </cell>
          <cell r="DV2254" t="str">
            <v/>
          </cell>
          <cell r="EC2254" t="str">
            <v/>
          </cell>
          <cell r="EJ2254" t="str">
            <v/>
          </cell>
          <cell r="EQ2254" t="str">
            <v/>
          </cell>
          <cell r="EX2254" t="str">
            <v/>
          </cell>
          <cell r="FE2254" t="str">
            <v/>
          </cell>
          <cell r="FL2254" t="str">
            <v/>
          </cell>
          <cell r="FS2254" t="str">
            <v/>
          </cell>
          <cell r="FZ2254" t="str">
            <v/>
          </cell>
          <cell r="GG2254" t="str">
            <v/>
          </cell>
          <cell r="GN2254" t="str">
            <v/>
          </cell>
          <cell r="GU2254" t="str">
            <v/>
          </cell>
          <cell r="HB2254" t="str">
            <v/>
          </cell>
          <cell r="HI2254" t="str">
            <v/>
          </cell>
          <cell r="HP2254" t="str">
            <v/>
          </cell>
          <cell r="HW2254" t="str">
            <v/>
          </cell>
          <cell r="ID2254" t="str">
            <v/>
          </cell>
          <cell r="IK2254" t="str">
            <v/>
          </cell>
          <cell r="IR2254" t="str">
            <v/>
          </cell>
          <cell r="IY2254" t="str">
            <v/>
          </cell>
          <cell r="JF2254" t="str">
            <v/>
          </cell>
        </row>
        <row r="2255">
          <cell r="A2255" t="str">
            <v>UH0183</v>
          </cell>
          <cell r="C2255">
            <v>45444</v>
          </cell>
          <cell r="D2255">
            <v>44761</v>
          </cell>
          <cell r="E2255" t="str">
            <v>変更</v>
          </cell>
          <cell r="F2255">
            <v>45451</v>
          </cell>
          <cell r="G2255" t="str">
            <v>新規 令和4年7月19日
変更　令和6年6月8日</v>
          </cell>
          <cell r="V2255" t="b">
            <v>1</v>
          </cell>
          <cell r="W2255" t="str">
            <v>ﾒﾅｰﾄﾞｹｼｮｳﾋﾝ ｼﾓﾏｶﾞﾘﾀﾞｲｺｳﾃﾝ</v>
          </cell>
          <cell r="X2255" t="str">
            <v>メナード化粧品　下鈎代行店</v>
          </cell>
          <cell r="Y2255" t="str">
            <v>ｷﾀｵｶ ﾌｳｶ</v>
          </cell>
          <cell r="Z2255" t="str">
            <v>北岡　風香</v>
          </cell>
          <cell r="AB2255">
            <v>32</v>
          </cell>
          <cell r="AC2255" t="str">
            <v>化粧品、化粧用具</v>
          </cell>
          <cell r="AD2255">
            <v>3</v>
          </cell>
          <cell r="AE2255" t="str">
            <v>健康食品</v>
          </cell>
          <cell r="AF2255">
            <v>23</v>
          </cell>
          <cell r="AG2255" t="str">
            <v>紳士下着、婦人下着</v>
          </cell>
          <cell r="AH2255">
            <v>26</v>
          </cell>
          <cell r="AI2255" t="str">
            <v>アクセサリー、貴金属</v>
          </cell>
          <cell r="AK2255" t="str">
            <v/>
          </cell>
          <cell r="AL2255" t="str">
            <v>080-2401-0584</v>
          </cell>
          <cell r="AM2255" t="str">
            <v>〒520-3026</v>
          </cell>
          <cell r="AN2255" t="str">
            <v>栗東市下鈎１２４２番地１（２０７号）シャルマントリシティⅡ</v>
          </cell>
          <cell r="BD2255" t="str">
            <v>ｷﾀｵｶ ﾌｳｶ</v>
          </cell>
          <cell r="BE2255" t="str">
            <v>北岡　風香</v>
          </cell>
          <cell r="BH2255">
            <v>34992</v>
          </cell>
          <cell r="BJ2255" t="str">
            <v>女性</v>
          </cell>
        </row>
        <row r="2256">
          <cell r="A2256" t="str">
            <v>UG0082</v>
          </cell>
          <cell r="C2256">
            <v>45448</v>
          </cell>
          <cell r="D2256">
            <v>44375</v>
          </cell>
          <cell r="E2256" t="str">
            <v>廃業</v>
          </cell>
          <cell r="F2256">
            <v>45448</v>
          </cell>
          <cell r="G2256" t="str">
            <v>新規　令和3年6月28日
廃業　令和6年6月5日</v>
          </cell>
          <cell r="V2256" t="b">
            <v>1</v>
          </cell>
          <cell r="W2256" t="str">
            <v>ﾒﾅｰﾄﾞｹｼｮｳﾋﾝ ｱﾄﾞｶﾞﾜﾀﾞｲｺｳﾃﾝ</v>
          </cell>
          <cell r="X2256" t="str">
            <v>メナード化粧品　安曇川代行店</v>
          </cell>
          <cell r="Y2256" t="str">
            <v>ｳﾒﾑﾗ ｸﾐ</v>
          </cell>
          <cell r="Z2256" t="str">
            <v>梅村　久美</v>
          </cell>
          <cell r="AB2256">
            <v>32</v>
          </cell>
          <cell r="AC2256" t="str">
            <v>化粧品、化粧用具</v>
          </cell>
          <cell r="AD2256">
            <v>3</v>
          </cell>
          <cell r="AE2256" t="str">
            <v>健康食品</v>
          </cell>
          <cell r="AF2256">
            <v>23</v>
          </cell>
          <cell r="AG2256" t="str">
            <v>紳士下着、婦人下着</v>
          </cell>
          <cell r="AH2256">
            <v>26</v>
          </cell>
          <cell r="AI2256" t="str">
            <v>アクセサリー、貴金属</v>
          </cell>
          <cell r="AK2256" t="str">
            <v/>
          </cell>
          <cell r="AL2256" t="str">
            <v>070-4076-6128</v>
          </cell>
          <cell r="AM2256" t="str">
            <v>〒520-1234</v>
          </cell>
          <cell r="AN2256" t="str">
            <v>滋賀県高島市安曇川町四津川612番地</v>
          </cell>
          <cell r="BD2256" t="str">
            <v>ｳﾒﾑﾗ ｸﾐ</v>
          </cell>
          <cell r="BE2256" t="str">
            <v>梅村　久美</v>
          </cell>
          <cell r="BH2256">
            <v>27830</v>
          </cell>
          <cell r="BJ2256" t="str">
            <v>女性</v>
          </cell>
        </row>
        <row r="2257">
          <cell r="A2257" t="str">
            <v>UG0083</v>
          </cell>
          <cell r="C2257">
            <v>45456</v>
          </cell>
          <cell r="D2257">
            <v>44177</v>
          </cell>
          <cell r="E2257" t="str">
            <v>廃業</v>
          </cell>
          <cell r="F2257">
            <v>45276</v>
          </cell>
          <cell r="G2257" t="str">
            <v>新規　平成29年12月11日
更新　令和2年12月12日
廃業　令和5年12月16日</v>
          </cell>
          <cell r="V2257" t="b">
            <v>1</v>
          </cell>
          <cell r="W2257" t="str">
            <v>ﾒﾅｰﾄﾞｹｼｮｳﾋﾝ ﾋｶﾞｼｵｳﾐﾉｸﾞﾁﾀﾞｲｺｳﾃﾝ</v>
          </cell>
          <cell r="X2257" t="str">
            <v>メナード化粧品　東近江野口代行店</v>
          </cell>
          <cell r="Y2257" t="str">
            <v>ﾅｶｻﾞﾜ ｽｽﾞｴ</v>
          </cell>
          <cell r="Z2257" t="str">
            <v>中澤　鈴絵</v>
          </cell>
          <cell r="AB2257">
            <v>32</v>
          </cell>
          <cell r="AC2257" t="str">
            <v>化粧品、化粧用具</v>
          </cell>
          <cell r="AD2257">
            <v>3</v>
          </cell>
          <cell r="AE2257" t="str">
            <v>健康食品</v>
          </cell>
          <cell r="AF2257">
            <v>23</v>
          </cell>
          <cell r="AG2257" t="str">
            <v>紳士下着、婦人下着</v>
          </cell>
          <cell r="AH2257">
            <v>26</v>
          </cell>
          <cell r="AI2257" t="str">
            <v>アクセサリー、貴金属</v>
          </cell>
          <cell r="AK2257" t="str">
            <v/>
          </cell>
          <cell r="AL2257" t="str">
            <v>090-5125-8698</v>
          </cell>
          <cell r="AM2257" t="str">
            <v>527-0076</v>
          </cell>
          <cell r="AN2257" t="str">
            <v>滋賀県東近江市野口町627</v>
          </cell>
          <cell r="BD2257" t="str">
            <v>ﾅｶｻﾞﾜ ｽｽﾞｴ</v>
          </cell>
          <cell r="BE2257" t="str">
            <v>中澤　鈴絵</v>
          </cell>
          <cell r="BH2257">
            <v>28116</v>
          </cell>
          <cell r="BJ2257" t="str">
            <v>女性</v>
          </cell>
        </row>
        <row r="2258">
          <cell r="A2258" t="str">
            <v>UK1082</v>
          </cell>
          <cell r="C2258">
            <v>45443</v>
          </cell>
          <cell r="D2258">
            <v>45495</v>
          </cell>
          <cell r="E2258" t="str">
            <v>更新</v>
          </cell>
          <cell r="F2258">
            <v>45495</v>
          </cell>
          <cell r="G2258" t="str">
            <v>新規　平成29年7月21日
更新　令和2年7月22日
変更　令和3年7月6日
更新　令和6年5月31日</v>
          </cell>
          <cell r="U2258" t="b">
            <v>1</v>
          </cell>
          <cell r="W2258" t="str">
            <v>ｷｮｳｴｲｶｻｲｶｲｼﾞｮｳﾎｹﾝｶﾌﾞｼｷｶﾞｲｼｬ</v>
          </cell>
          <cell r="X2258" t="str">
            <v>共栄火災海上保険株式会社</v>
          </cell>
          <cell r="Y2258" t="str">
            <v>ｲｼﾄﾔ ﾋﾛﾉﾘ</v>
          </cell>
          <cell r="Z2258" t="str">
            <v>石戸谷　浩徳</v>
          </cell>
          <cell r="AA2258">
            <v>3010401050012</v>
          </cell>
          <cell r="AB2258">
            <v>70</v>
          </cell>
          <cell r="AC2258" t="str">
            <v>損害保険</v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  <cell r="AL2258" t="str">
            <v>03-3504-0131</v>
          </cell>
          <cell r="AM2258" t="str">
            <v>105-8604</v>
          </cell>
          <cell r="AN2258" t="str">
            <v>東京都港区新橋一丁目18番6号</v>
          </cell>
        </row>
        <row r="2259">
          <cell r="A2259" t="str">
            <v>UH0184</v>
          </cell>
          <cell r="C2259">
            <v>45443</v>
          </cell>
          <cell r="D2259">
            <v>44383</v>
          </cell>
          <cell r="E2259" t="str">
            <v>変更</v>
          </cell>
          <cell r="F2259">
            <v>45397</v>
          </cell>
          <cell r="G2259" t="str">
            <v>新規　令和3年7月6日
変更　令和6年4月15日</v>
          </cell>
          <cell r="U2259" t="b">
            <v>1</v>
          </cell>
          <cell r="W2259" t="str">
            <v>ｱﾌﾗｯｸｼｮｳｶﾞｸﾀﾝｷﾎｹﾝｶﾌﾞｼｷｶｲｼｬ</v>
          </cell>
          <cell r="X2259" t="str">
            <v>アフラック少額短期保険株式会社</v>
          </cell>
          <cell r="Y2259" t="str">
            <v>ｻｲｷ ｶｽﾞﾉﾘ</v>
          </cell>
          <cell r="Z2259" t="str">
            <v>佐伯　和則</v>
          </cell>
          <cell r="AA2259">
            <v>6011101091228</v>
          </cell>
          <cell r="AB2259">
            <v>69</v>
          </cell>
          <cell r="AC2259" t="str">
            <v>生命保険</v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  <cell r="AL2259" t="str">
            <v>0120-558-075</v>
          </cell>
          <cell r="AM2259" t="str">
            <v>182-8006</v>
          </cell>
          <cell r="AN2259" t="str">
            <v>東京都調布市小島町2-33-2 ｱﾌﾗｯｸｽｸｴｱ</v>
          </cell>
          <cell r="BF2259" t="str">
            <v>代表取締役社長</v>
          </cell>
        </row>
        <row r="2260">
          <cell r="A2260" t="str">
            <v>UK1083</v>
          </cell>
          <cell r="C2260">
            <v>45443</v>
          </cell>
          <cell r="D2260">
            <v>45479</v>
          </cell>
          <cell r="E2260" t="str">
            <v>更新</v>
          </cell>
          <cell r="F2260">
            <v>45479</v>
          </cell>
          <cell r="G2260" t="str">
            <v>新規　令和3年7月6日
変更　令和6年4月15日
更新　令和6年7月6日</v>
          </cell>
          <cell r="U2260" t="b">
            <v>1</v>
          </cell>
          <cell r="W2260" t="str">
            <v>ｱﾌﾗｯｸｼｮｳｶﾞｸﾀﾝｷﾎｹﾝｶﾌﾞｼｷｶｲｼｬ</v>
          </cell>
          <cell r="X2260" t="str">
            <v>アフラック少額短期保険株式会社</v>
          </cell>
          <cell r="Y2260" t="str">
            <v>ｻｲｷ ｶｽﾞﾉﾘ</v>
          </cell>
          <cell r="Z2260" t="str">
            <v>佐伯　和則</v>
          </cell>
          <cell r="AA2260">
            <v>6011101091228</v>
          </cell>
          <cell r="AB2260">
            <v>69</v>
          </cell>
          <cell r="AC2260" t="str">
            <v>生命保険</v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  <cell r="AL2260" t="str">
            <v>0120-558-075</v>
          </cell>
          <cell r="AM2260" t="str">
            <v>182-8006</v>
          </cell>
          <cell r="AN2260" t="str">
            <v>東京都調布市小島町2-33-2 ｱﾌﾗｯｸｽｸｴｱ</v>
          </cell>
          <cell r="BF2260" t="str">
            <v>代表取締役社長</v>
          </cell>
        </row>
        <row r="2261">
          <cell r="A2261" t="str">
            <v>UU0834</v>
          </cell>
          <cell r="C2261">
            <v>45440</v>
          </cell>
          <cell r="D2261">
            <v>45461</v>
          </cell>
          <cell r="E2261" t="str">
            <v>新規</v>
          </cell>
          <cell r="F2261">
            <v>45461</v>
          </cell>
          <cell r="G2261" t="str">
            <v>新規　令和6年6月18日</v>
          </cell>
          <cell r="V2261" t="b">
            <v>1</v>
          </cell>
          <cell r="W2261" t="str">
            <v>ﾒﾅｰﾄﾞｹｼｮｳﾋﾝｶﾞｸｴﾝﾏｴﾐﾝﾄﾀﾞｲｺｳﾃﾝ</v>
          </cell>
          <cell r="X2261" t="str">
            <v>メナード化粧品学園前ミント代行店</v>
          </cell>
          <cell r="Y2261" t="str">
            <v>ｺﾊﾞﾔｼ ｷﾖｺ</v>
          </cell>
          <cell r="Z2261" t="str">
            <v>小林　喜代子</v>
          </cell>
          <cell r="AB2261">
            <v>32</v>
          </cell>
          <cell r="AC2261" t="str">
            <v>化粧品、化粧用具</v>
          </cell>
          <cell r="AD2261">
            <v>3</v>
          </cell>
          <cell r="AE2261" t="str">
            <v>健康食品</v>
          </cell>
          <cell r="AF2261">
            <v>23</v>
          </cell>
          <cell r="AG2261" t="str">
            <v>紳士下着、婦人下着</v>
          </cell>
          <cell r="AH2261">
            <v>26</v>
          </cell>
          <cell r="AI2261" t="str">
            <v>アクセサリー、貴金属</v>
          </cell>
          <cell r="AK2261" t="str">
            <v/>
          </cell>
          <cell r="AL2261" t="str">
            <v>0742-46-8800</v>
          </cell>
          <cell r="AM2261" t="str">
            <v>631-0022</v>
          </cell>
          <cell r="AN2261" t="str">
            <v>奈良県奈良市鶴舞西町２－２３　エスポワール学園前Ⅱ１０１号室</v>
          </cell>
          <cell r="BD2261" t="str">
            <v>ｺﾊﾞﾔｼ ｷﾖｺ</v>
          </cell>
          <cell r="BE2261" t="str">
            <v>小林　喜代子</v>
          </cell>
          <cell r="BH2261">
            <v>25409</v>
          </cell>
          <cell r="BJ2261" t="str">
            <v>女</v>
          </cell>
          <cell r="BK2261" t="str">
            <v/>
          </cell>
          <cell r="BR2261" t="str">
            <v/>
          </cell>
          <cell r="BY2261" t="str">
            <v/>
          </cell>
          <cell r="CF2261" t="str">
            <v/>
          </cell>
          <cell r="CM2261" t="str">
            <v/>
          </cell>
          <cell r="CT2261" t="str">
            <v/>
          </cell>
          <cell r="DA2261" t="str">
            <v/>
          </cell>
          <cell r="DH2261" t="str">
            <v/>
          </cell>
          <cell r="DO2261" t="str">
            <v/>
          </cell>
          <cell r="DV2261" t="str">
            <v/>
          </cell>
          <cell r="EC2261" t="str">
            <v/>
          </cell>
          <cell r="EJ2261" t="str">
            <v/>
          </cell>
          <cell r="EQ2261" t="str">
            <v/>
          </cell>
          <cell r="EX2261" t="str">
            <v/>
          </cell>
          <cell r="FE2261" t="str">
            <v/>
          </cell>
          <cell r="FL2261" t="str">
            <v/>
          </cell>
          <cell r="FS2261" t="str">
            <v/>
          </cell>
          <cell r="FZ2261" t="str">
            <v/>
          </cell>
          <cell r="GG2261" t="str">
            <v/>
          </cell>
          <cell r="GN2261" t="str">
            <v/>
          </cell>
          <cell r="GU2261" t="str">
            <v/>
          </cell>
          <cell r="HB2261" t="str">
            <v/>
          </cell>
          <cell r="HI2261" t="str">
            <v/>
          </cell>
          <cell r="HP2261" t="str">
            <v/>
          </cell>
          <cell r="HW2261" t="str">
            <v/>
          </cell>
          <cell r="ID2261" t="str">
            <v/>
          </cell>
          <cell r="IK2261" t="str">
            <v/>
          </cell>
          <cell r="IR2261" t="str">
            <v/>
          </cell>
          <cell r="IY2261" t="str">
            <v/>
          </cell>
          <cell r="JF2261" t="str">
            <v/>
          </cell>
        </row>
        <row r="2262">
          <cell r="A2262" t="str">
            <v>UH0185</v>
          </cell>
          <cell r="C2262">
            <v>45455</v>
          </cell>
          <cell r="D2262">
            <v>45087</v>
          </cell>
          <cell r="E2262" t="str">
            <v>変更</v>
          </cell>
          <cell r="F2262">
            <v>45505</v>
          </cell>
          <cell r="G2262" t="str">
            <v>新規　平成29年6月9日
変更　平成30年5月17日
更新　令和2年6月10日
更新　令和5年6月10日
変更　令和6年8月1日</v>
          </cell>
          <cell r="U2262" t="b">
            <v>1</v>
          </cell>
          <cell r="W2262" t="str">
            <v>ｿﾝﾎﾟﾋﾏﾜﾘｾｲﾒｲﾎｹﾝｶﾌﾞｼｷｶﾞｲｼｬ</v>
          </cell>
          <cell r="X2262" t="str">
            <v>SOMPOひまわり生命保険株式会社</v>
          </cell>
          <cell r="Y2262" t="str">
            <v>ｵｵﾊﾞ ﾔｽﾋﾛ</v>
          </cell>
          <cell r="Z2262" t="str">
            <v>大場　康弘</v>
          </cell>
          <cell r="AA2262">
            <v>5011101000065</v>
          </cell>
          <cell r="AB2262">
            <v>69</v>
          </cell>
          <cell r="AC2262" t="str">
            <v>生命保険</v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  <cell r="AL2262" t="str">
            <v>050-1712-2032</v>
          </cell>
          <cell r="AM2262" t="str">
            <v>110-8963</v>
          </cell>
          <cell r="AN2262" t="str">
            <v>東京都千代田区霞が関三丁目７－３　損保ジャパン霞が関ビル</v>
          </cell>
          <cell r="BF2262" t="str">
            <v>代表取締役社長</v>
          </cell>
        </row>
        <row r="2263">
          <cell r="A2263" t="str">
            <v>UU0833</v>
          </cell>
          <cell r="C2263">
            <v>45468</v>
          </cell>
          <cell r="D2263">
            <v>45468</v>
          </cell>
          <cell r="E2263" t="str">
            <v>新規</v>
          </cell>
          <cell r="F2263">
            <v>45468</v>
          </cell>
          <cell r="G2263" t="str">
            <v>新規　令和6年6月25日</v>
          </cell>
          <cell r="V2263" t="b">
            <v>1</v>
          </cell>
          <cell r="W2263" t="str">
            <v>ｻﾛﾝ ﾃﾞ ﾕｳｪｰﾙ</v>
          </cell>
          <cell r="X2263" t="str">
            <v>Salon de Juweel</v>
          </cell>
          <cell r="Y2263" t="str">
            <v>ﾄｳｺﾞｳ ﾒｸﾞﾐ</v>
          </cell>
          <cell r="Z2263" t="str">
            <v>東郷　めぐみ</v>
          </cell>
          <cell r="AB2263">
            <v>1</v>
          </cell>
          <cell r="AC2263" t="str">
            <v>食料品</v>
          </cell>
          <cell r="AD2263">
            <v>26</v>
          </cell>
          <cell r="AE2263" t="str">
            <v>アクセサリー、貴金属</v>
          </cell>
          <cell r="AF2263">
            <v>79</v>
          </cell>
          <cell r="AG2263" t="str">
            <v>教育、講座</v>
          </cell>
          <cell r="AH2263">
            <v>49</v>
          </cell>
          <cell r="AI2263" t="str">
            <v>室内装飾品</v>
          </cell>
          <cell r="AK2263" t="str">
            <v/>
          </cell>
          <cell r="AL2263" t="str">
            <v>080-1464-3765</v>
          </cell>
          <cell r="AM2263" t="str">
            <v>520-2434</v>
          </cell>
          <cell r="AN2263" t="str">
            <v>滋賀県野洲市比江１２２０</v>
          </cell>
          <cell r="BD2263" t="str">
            <v>ﾄｳｺﾞｳ ﾒｸﾞﾐ</v>
          </cell>
          <cell r="BE2263" t="str">
            <v>東郷　めぐみ</v>
          </cell>
          <cell r="BH2263">
            <v>32616</v>
          </cell>
          <cell r="BJ2263" t="str">
            <v>女</v>
          </cell>
          <cell r="BK2263" t="str">
            <v/>
          </cell>
          <cell r="BR2263" t="str">
            <v/>
          </cell>
          <cell r="BY2263" t="str">
            <v/>
          </cell>
          <cell r="CF2263" t="str">
            <v/>
          </cell>
          <cell r="CM2263" t="str">
            <v/>
          </cell>
          <cell r="CT2263" t="str">
            <v/>
          </cell>
          <cell r="DA2263" t="str">
            <v/>
          </cell>
          <cell r="DH2263" t="str">
            <v/>
          </cell>
          <cell r="DO2263" t="str">
            <v/>
          </cell>
          <cell r="DV2263" t="str">
            <v/>
          </cell>
          <cell r="EC2263" t="str">
            <v/>
          </cell>
          <cell r="EJ2263" t="str">
            <v/>
          </cell>
          <cell r="EQ2263" t="str">
            <v/>
          </cell>
          <cell r="EX2263" t="str">
            <v/>
          </cell>
          <cell r="FE2263" t="str">
            <v/>
          </cell>
          <cell r="FL2263" t="str">
            <v/>
          </cell>
          <cell r="FS2263" t="str">
            <v/>
          </cell>
          <cell r="FZ2263" t="str">
            <v/>
          </cell>
          <cell r="GG2263" t="str">
            <v/>
          </cell>
          <cell r="GN2263" t="str">
            <v/>
          </cell>
          <cell r="GU2263" t="str">
            <v/>
          </cell>
          <cell r="HB2263" t="str">
            <v/>
          </cell>
          <cell r="HI2263" t="str">
            <v/>
          </cell>
          <cell r="HP2263" t="str">
            <v/>
          </cell>
          <cell r="HW2263" t="str">
            <v/>
          </cell>
          <cell r="ID2263" t="str">
            <v/>
          </cell>
          <cell r="IK2263" t="str">
            <v/>
          </cell>
          <cell r="IR2263" t="str">
            <v/>
          </cell>
          <cell r="IY2263" t="str">
            <v/>
          </cell>
          <cell r="JF2263" t="str">
            <v/>
          </cell>
        </row>
        <row r="2264">
          <cell r="A2264" t="str">
            <v>UH0186</v>
          </cell>
          <cell r="C2264">
            <v>45464</v>
          </cell>
          <cell r="D2264">
            <v>45227</v>
          </cell>
          <cell r="E2264" t="str">
            <v>変更</v>
          </cell>
          <cell r="F2264">
            <v>45465</v>
          </cell>
          <cell r="G2264" t="str">
            <v>新規　平成29年10月27日
更新　令和2年10月28日
更新　令和5年10月28日
変更　令和6年6月22日</v>
          </cell>
          <cell r="V2264" t="b">
            <v>1</v>
          </cell>
          <cell r="W2264" t="str">
            <v>ﾒﾅｰﾄﾞｹｼｮｳﾋﾝ ｽｷｯﾌﾟｸﾚｰﾙﾀﾞｲｺｳﾃﾝ</v>
          </cell>
          <cell r="X2264" t="str">
            <v>メナード化粧品　スキップクレール代行店</v>
          </cell>
          <cell r="Y2264" t="str">
            <v>ﾌｼﾞﾓﾄ ｹｲｺ</v>
          </cell>
          <cell r="Z2264" t="str">
            <v>藤本　桂子</v>
          </cell>
          <cell r="AB2264">
            <v>32</v>
          </cell>
          <cell r="AC2264" t="str">
            <v>化粧品、化粧用具</v>
          </cell>
          <cell r="AD2264">
            <v>3</v>
          </cell>
          <cell r="AE2264" t="str">
            <v>健康食品</v>
          </cell>
          <cell r="AF2264">
            <v>23</v>
          </cell>
          <cell r="AG2264" t="str">
            <v>紳士下着、婦人下着</v>
          </cell>
          <cell r="AH2264">
            <v>26</v>
          </cell>
          <cell r="AI2264" t="str">
            <v>アクセサリー、貴金属</v>
          </cell>
          <cell r="AK2264" t="str">
            <v/>
          </cell>
          <cell r="AL2264" t="str">
            <v>090-2285-1871</v>
          </cell>
          <cell r="AM2264" t="str">
            <v>528-0067</v>
          </cell>
          <cell r="AN2264" t="str">
            <v>滋賀県甲賀市水口町山3907-9</v>
          </cell>
          <cell r="BD2264" t="str">
            <v>ﾌｼﾞﾓﾄ ｹｲｺ</v>
          </cell>
          <cell r="BE2264" t="str">
            <v>藤本　桂子</v>
          </cell>
          <cell r="BH2264">
            <v>23213</v>
          </cell>
          <cell r="BJ2264" t="str">
            <v>女性</v>
          </cell>
        </row>
        <row r="2265">
          <cell r="A2265" t="str">
            <v>UG0084</v>
          </cell>
          <cell r="C2265">
            <v>45455</v>
          </cell>
          <cell r="D2265">
            <v>45470</v>
          </cell>
          <cell r="E2265" t="str">
            <v>廃業</v>
          </cell>
          <cell r="F2265">
            <v>45474</v>
          </cell>
          <cell r="G2265" t="str">
            <v>新規　令和3年6月28日
更新　令和6年6月27日
廃業　令和6年7月1日</v>
          </cell>
          <cell r="V2265" t="b">
            <v>1</v>
          </cell>
          <cell r="W2265" t="str">
            <v>ﾒﾅｰﾄﾞｹｼｮｳﾋﾝ ｱｶﾈﾀﾞｲｺｳﾃﾝ</v>
          </cell>
          <cell r="X2265" t="str">
            <v>メナード化粧品　あかね代行店</v>
          </cell>
          <cell r="Y2265" t="str">
            <v>ﾏﾝﾄﾞｺﾛ ﾐｶ</v>
          </cell>
          <cell r="Z2265" t="str">
            <v>政所　美香</v>
          </cell>
          <cell r="AB2265">
            <v>32</v>
          </cell>
          <cell r="AC2265" t="str">
            <v>化粧品、化粧用具</v>
          </cell>
          <cell r="AD2265">
            <v>3</v>
          </cell>
          <cell r="AE2265" t="str">
            <v>健康食品</v>
          </cell>
          <cell r="AF2265">
            <v>23</v>
          </cell>
          <cell r="AG2265" t="str">
            <v>紳士下着、婦人下着</v>
          </cell>
          <cell r="AH2265">
            <v>26</v>
          </cell>
          <cell r="AI2265" t="str">
            <v>アクセサリー、貴金属</v>
          </cell>
          <cell r="AK2265" t="str">
            <v/>
          </cell>
          <cell r="AL2265" t="str">
            <v>090-5895-2281</v>
          </cell>
          <cell r="AM2265" t="str">
            <v>〒520-0003</v>
          </cell>
          <cell r="AN2265" t="str">
            <v>滋賀県大津市あかね町16番16号</v>
          </cell>
          <cell r="BD2265" t="str">
            <v>ﾏﾝﾄﾞｺﾛ ﾐｶ</v>
          </cell>
          <cell r="BE2265" t="str">
            <v>政所　美香</v>
          </cell>
          <cell r="BF2265" t="str">
            <v>店長</v>
          </cell>
          <cell r="BH2265">
            <v>30490</v>
          </cell>
          <cell r="BJ2265" t="str">
            <v>女性</v>
          </cell>
        </row>
        <row r="2266">
          <cell r="A2266" t="str">
            <v>UK1084</v>
          </cell>
          <cell r="C2266">
            <v>45478</v>
          </cell>
          <cell r="D2266">
            <v>45512</v>
          </cell>
          <cell r="E2266" t="str">
            <v>更新</v>
          </cell>
          <cell r="F2266">
            <v>45512</v>
          </cell>
          <cell r="G2266" t="str">
            <v>承継　平成30年8月7日（新規登録）
更新　令和3年8月8日
更新　令和6年8月8日</v>
          </cell>
          <cell r="U2266" t="b">
            <v>1</v>
          </cell>
          <cell r="W2266" t="str">
            <v>ｱﾌﾗｯｸｾｲﾒｲﾎｹﾝｶﾌﾞｼｷｶｲｼｬ</v>
          </cell>
          <cell r="X2266" t="str">
            <v>アフラック生命保険株式会社</v>
          </cell>
          <cell r="Y2266" t="str">
            <v>ｺｲﾃﾞ ﾏｻﾄｼ</v>
          </cell>
          <cell r="Z2266" t="str">
            <v>古出　眞敏</v>
          </cell>
          <cell r="AA2266">
            <v>1011101079418</v>
          </cell>
          <cell r="AB2266">
            <v>69</v>
          </cell>
          <cell r="AC2266" t="str">
            <v>生命保険</v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  <cell r="AL2266" t="str">
            <v>0120-5555-95</v>
          </cell>
          <cell r="AM2266" t="str">
            <v>163-0456</v>
          </cell>
          <cell r="AN2266" t="str">
            <v>東京都新宿区西新宿2-1-1新宿三井ﾋﾞﾙ</v>
          </cell>
          <cell r="BF2266" t="str">
            <v>代表取締役</v>
          </cell>
        </row>
        <row r="2267">
          <cell r="A2267" t="str">
            <v>UU0835</v>
          </cell>
          <cell r="C2267">
            <v>45483</v>
          </cell>
          <cell r="D2267">
            <v>45483</v>
          </cell>
          <cell r="E2267" t="str">
            <v>新規</v>
          </cell>
          <cell r="F2267">
            <v>45483</v>
          </cell>
          <cell r="G2267" t="str">
            <v>新規　令和6年7月10日</v>
          </cell>
          <cell r="V2267" t="b">
            <v>1</v>
          </cell>
          <cell r="W2267" t="str">
            <v>ﾒﾅｰﾄﾞｹｼｮｳﾋﾝ ﾓﾄﾐﾔﾆﾁｮｳﾒﾀﾞｲｺｳﾃﾝ</v>
          </cell>
          <cell r="X2267" t="str">
            <v>メナード化粧品　本宮２丁目代行店</v>
          </cell>
          <cell r="Y2267" t="str">
            <v>ｲｹﾀﾞ ﾐﾜ</v>
          </cell>
          <cell r="Z2267" t="str">
            <v>池田　美和</v>
          </cell>
          <cell r="AB2267">
            <v>32</v>
          </cell>
          <cell r="AC2267" t="str">
            <v>化粧品、化粧用具</v>
          </cell>
          <cell r="AD2267">
            <v>3</v>
          </cell>
          <cell r="AE2267" t="str">
            <v>健康食品</v>
          </cell>
          <cell r="AF2267">
            <v>23</v>
          </cell>
          <cell r="AG2267" t="str">
            <v>紳士下着、婦人下着</v>
          </cell>
          <cell r="AH2267">
            <v>26</v>
          </cell>
          <cell r="AI2267" t="str">
            <v>アクセサリー、貴金属</v>
          </cell>
          <cell r="AK2267" t="str">
            <v/>
          </cell>
          <cell r="AL2267" t="str">
            <v>090-6906-0882</v>
          </cell>
          <cell r="AM2267" t="str">
            <v>520-0804</v>
          </cell>
          <cell r="AN2267" t="str">
            <v>滋賀県大津市本宮二丁目５番４５－７０８号</v>
          </cell>
          <cell r="BD2267" t="str">
            <v>ｲｹﾀﾞ ﾐﾜ</v>
          </cell>
          <cell r="BE2267" t="str">
            <v>池田　美和</v>
          </cell>
          <cell r="BF2267" t="str">
            <v>店長</v>
          </cell>
          <cell r="BH2267">
            <v>29097</v>
          </cell>
          <cell r="BJ2267" t="str">
            <v>女</v>
          </cell>
          <cell r="BK2267" t="str">
            <v/>
          </cell>
          <cell r="BR2267" t="str">
            <v/>
          </cell>
          <cell r="BY2267" t="str">
            <v/>
          </cell>
          <cell r="CF2267" t="str">
            <v/>
          </cell>
          <cell r="CM2267" t="str">
            <v/>
          </cell>
          <cell r="CT2267" t="str">
            <v/>
          </cell>
          <cell r="DA2267" t="str">
            <v/>
          </cell>
          <cell r="DH2267" t="str">
            <v/>
          </cell>
          <cell r="DO2267" t="str">
            <v/>
          </cell>
          <cell r="DV2267" t="str">
            <v/>
          </cell>
          <cell r="EC2267" t="str">
            <v/>
          </cell>
          <cell r="EJ2267" t="str">
            <v/>
          </cell>
          <cell r="EQ2267" t="str">
            <v/>
          </cell>
          <cell r="EX2267" t="str">
            <v/>
          </cell>
          <cell r="FE2267" t="str">
            <v/>
          </cell>
          <cell r="FL2267" t="str">
            <v/>
          </cell>
          <cell r="FS2267" t="str">
            <v/>
          </cell>
          <cell r="FZ2267" t="str">
            <v/>
          </cell>
          <cell r="GG2267" t="str">
            <v/>
          </cell>
          <cell r="GN2267" t="str">
            <v/>
          </cell>
          <cell r="GU2267" t="str">
            <v/>
          </cell>
          <cell r="HB2267" t="str">
            <v/>
          </cell>
          <cell r="HI2267" t="str">
            <v/>
          </cell>
          <cell r="HP2267" t="str">
            <v/>
          </cell>
          <cell r="HW2267" t="str">
            <v/>
          </cell>
          <cell r="ID2267" t="str">
            <v/>
          </cell>
          <cell r="IK2267" t="str">
            <v/>
          </cell>
          <cell r="IR2267" t="str">
            <v/>
          </cell>
          <cell r="IY2267" t="str">
            <v/>
          </cell>
          <cell r="JF2267" t="str">
            <v/>
          </cell>
        </row>
        <row r="2268">
          <cell r="A2268" t="str">
            <v>UK1085</v>
          </cell>
          <cell r="C2268">
            <v>45489</v>
          </cell>
          <cell r="D2268">
            <v>45539</v>
          </cell>
          <cell r="E2268" t="str">
            <v>更新</v>
          </cell>
          <cell r="F2268">
            <v>45539</v>
          </cell>
          <cell r="G2268" t="str">
            <v>新規　平成30年9月3日
更新　令和3年9月4日
更新　令和6年9月4日</v>
          </cell>
          <cell r="V2268" t="b">
            <v>1</v>
          </cell>
          <cell r="W2268" t="str">
            <v>ｶﾌﾞｼｷｶﾞｲｼｬﾋﾞｰﾗｲﾝ</v>
          </cell>
          <cell r="X2268" t="str">
            <v>株式会社ビーライン</v>
          </cell>
          <cell r="Y2268" t="str">
            <v>ｻｶﾓﾄ ﾏｻﾄｼ</v>
          </cell>
          <cell r="Z2268" t="str">
            <v>阪本　正壽</v>
          </cell>
          <cell r="AA2268">
            <v>6011101055835</v>
          </cell>
          <cell r="AB2268">
            <v>6</v>
          </cell>
          <cell r="AC2268" t="str">
            <v>浄水器等</v>
          </cell>
          <cell r="AD2268">
            <v>38</v>
          </cell>
          <cell r="AE2268" t="str">
            <v>家電製品</v>
          </cell>
          <cell r="AF2268">
            <v>12</v>
          </cell>
          <cell r="AG2268" t="str">
            <v>風呂用具、洗面用具、トイレ用具</v>
          </cell>
          <cell r="AH2268">
            <v>34</v>
          </cell>
          <cell r="AI2268" t="str">
            <v>歯磨き用品、入れ歯用品</v>
          </cell>
          <cell r="AJ2268">
            <v>28</v>
          </cell>
          <cell r="AK2268" t="str">
            <v>家庭用電気治療器具、磁気治療器具</v>
          </cell>
          <cell r="AL2268" t="str">
            <v>03-5206-8438</v>
          </cell>
          <cell r="AM2268" t="str">
            <v>162-0814</v>
          </cell>
          <cell r="AN2268" t="str">
            <v>東京都新宿区新小川町5番1号ﾆｭｰﾘﾊﾞｰ51ﾋﾞﾙ2F</v>
          </cell>
          <cell r="BD2268" t="str">
            <v>ｻｶﾓﾄ ﾏｻﾄｼ</v>
          </cell>
          <cell r="BE2268" t="str">
            <v>阪本　正壽</v>
          </cell>
          <cell r="BF2268" t="str">
            <v>代表取締役</v>
          </cell>
          <cell r="BH2268">
            <v>16108</v>
          </cell>
          <cell r="BJ2268" t="str">
            <v>男性</v>
          </cell>
          <cell r="BK2268" t="str">
            <v>ｻｶﾓﾄ ﾕｷﾉﾌﾞ</v>
          </cell>
          <cell r="BL2268" t="str">
            <v>阪本　行庸</v>
          </cell>
          <cell r="BM2268" t="str">
            <v>取締役</v>
          </cell>
          <cell r="BO2268">
            <v>25332</v>
          </cell>
          <cell r="BQ2268" t="str">
            <v>男性</v>
          </cell>
        </row>
        <row r="2269">
          <cell r="A2269" t="str">
            <v>UK1086</v>
          </cell>
          <cell r="C2269">
            <v>45484</v>
          </cell>
          <cell r="D2269">
            <v>45546</v>
          </cell>
          <cell r="E2269" t="str">
            <v>更新</v>
          </cell>
          <cell r="F2269">
            <v>45546</v>
          </cell>
          <cell r="G2269" t="str">
            <v>新規　令和3年9月10日
更新　令和6年9月10日</v>
          </cell>
          <cell r="V2269" t="b">
            <v>1</v>
          </cell>
          <cell r="W2269" t="str">
            <v>ｽｽﾑｼｭｯﾊﾟﾝｶﾌﾞｼｷｶﾞｲｼｬ</v>
          </cell>
          <cell r="X2269" t="str">
            <v>進出版株式会社</v>
          </cell>
          <cell r="Y2269" t="str">
            <v>ﾅｶﾞﾉ ｽｽﾑ</v>
          </cell>
          <cell r="Z2269" t="str">
            <v>長野　進</v>
          </cell>
          <cell r="AA2269">
            <v>7120001218044</v>
          </cell>
          <cell r="AB2269">
            <v>39</v>
          </cell>
          <cell r="AC2269" t="str">
            <v>学習用教材、語学教材、教科書等</v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  <cell r="AL2269" t="str">
            <v>06-4400-0895</v>
          </cell>
          <cell r="AM2269" t="str">
            <v>542-0081</v>
          </cell>
          <cell r="AN2269" t="str">
            <v>大阪府大阪市中央区南船場4-11-17-7F</v>
          </cell>
          <cell r="BD2269" t="str">
            <v>ﾅｶﾞﾉ ｽｽﾑ</v>
          </cell>
          <cell r="BE2269" t="str">
            <v>長野　進</v>
          </cell>
          <cell r="BF2269" t="str">
            <v>代表取締役</v>
          </cell>
          <cell r="BH2269">
            <v>29350</v>
          </cell>
          <cell r="BJ2269" t="str">
            <v>男性</v>
          </cell>
        </row>
        <row r="2270">
          <cell r="A2270" t="str">
            <v>UK1087</v>
          </cell>
          <cell r="C2270">
            <v>45493</v>
          </cell>
          <cell r="D2270">
            <v>45515</v>
          </cell>
          <cell r="E2270" t="str">
            <v>更新</v>
          </cell>
          <cell r="F2270">
            <v>45515</v>
          </cell>
          <cell r="G2270" t="str">
            <v>新規　平成30年8月10日
更新　令和3年8月11日
更新　令和6年8月11日</v>
          </cell>
          <cell r="V2270" t="b">
            <v>1</v>
          </cell>
          <cell r="W2270" t="str">
            <v>ﾒﾅｰﾄﾞｹｼｮｳﾋﾝ ｺﾅﾝｺｳｾｲﾀﾞｲｺｳﾃﾝ</v>
          </cell>
          <cell r="X2270" t="str">
            <v>メナード化粧品　湖南甲西代行店</v>
          </cell>
          <cell r="Y2270" t="str">
            <v>ｲﾏﾓﾄ ｲｸｺ</v>
          </cell>
          <cell r="Z2270" t="str">
            <v>今本　育子</v>
          </cell>
          <cell r="AB2270">
            <v>32</v>
          </cell>
          <cell r="AC2270" t="str">
            <v>化粧品、化粧用具</v>
          </cell>
          <cell r="AD2270">
            <v>3</v>
          </cell>
          <cell r="AE2270" t="str">
            <v>健康食品</v>
          </cell>
          <cell r="AF2270">
            <v>23</v>
          </cell>
          <cell r="AG2270" t="str">
            <v>紳士下着、婦人下着</v>
          </cell>
          <cell r="AH2270">
            <v>26</v>
          </cell>
          <cell r="AI2270" t="str">
            <v>アクセサリー、貴金属</v>
          </cell>
          <cell r="AK2270" t="str">
            <v/>
          </cell>
          <cell r="AL2270" t="str">
            <v>0748-72-9247</v>
          </cell>
          <cell r="AM2270" t="str">
            <v>520-3234</v>
          </cell>
          <cell r="AN2270" t="str">
            <v>滋賀県湖南市中央5-15-2</v>
          </cell>
          <cell r="BD2270" t="str">
            <v>ｲﾏﾓﾄ ｲｸｺ</v>
          </cell>
          <cell r="BE2270" t="str">
            <v>今本　育子</v>
          </cell>
          <cell r="BF2270" t="str">
            <v>店長</v>
          </cell>
          <cell r="BH2270">
            <v>25315</v>
          </cell>
          <cell r="BJ2270" t="str">
            <v>女性</v>
          </cell>
        </row>
        <row r="2271">
          <cell r="A2271" t="str">
            <v>UK1088</v>
          </cell>
          <cell r="C2271">
            <v>45493</v>
          </cell>
          <cell r="D2271">
            <v>45521</v>
          </cell>
          <cell r="E2271" t="str">
            <v>更新</v>
          </cell>
          <cell r="F2271">
            <v>45521</v>
          </cell>
          <cell r="G2271" t="str">
            <v>新規　令和3年8月16日
更新　令和6年8月17日</v>
          </cell>
          <cell r="V2271" t="b">
            <v>1</v>
          </cell>
          <cell r="W2271" t="str">
            <v>ﾒﾅｰﾄﾞｹｼｮｳﾋﾝ ｵｵﾂｲｼﾔﾏﾃﾞﾗﾀﾞｲｺｳﾃﾝ</v>
          </cell>
          <cell r="X2271" t="str">
            <v>メナード化粧品　大津石山寺代行店</v>
          </cell>
          <cell r="Y2271" t="str">
            <v>ﾌｼﾞﾓﾄ ﾏﾘ</v>
          </cell>
          <cell r="Z2271" t="str">
            <v>藤本　茉莉</v>
          </cell>
          <cell r="AB2271">
            <v>32</v>
          </cell>
          <cell r="AC2271" t="str">
            <v>化粧品、化粧用具</v>
          </cell>
          <cell r="AD2271">
            <v>3</v>
          </cell>
          <cell r="AE2271" t="str">
            <v>健康食品</v>
          </cell>
          <cell r="AF2271">
            <v>23</v>
          </cell>
          <cell r="AG2271" t="str">
            <v>紳士下着、婦人下着</v>
          </cell>
          <cell r="AH2271">
            <v>26</v>
          </cell>
          <cell r="AI2271" t="str">
            <v>アクセサリー、貴金属</v>
          </cell>
          <cell r="AK2271" t="str">
            <v/>
          </cell>
          <cell r="AL2271" t="str">
            <v>080-5303-9926</v>
          </cell>
          <cell r="AM2271" t="str">
            <v>〒520-0861</v>
          </cell>
          <cell r="AN2271" t="str">
            <v>滋賀県大津市石山寺四丁目11-18</v>
          </cell>
          <cell r="BD2271" t="str">
            <v>ﾌｼﾞﾓﾄ ﾏﾘ</v>
          </cell>
          <cell r="BE2271" t="str">
            <v>藤本　茉莉</v>
          </cell>
          <cell r="BF2271" t="str">
            <v>店長</v>
          </cell>
          <cell r="BH2271">
            <v>32844</v>
          </cell>
          <cell r="BJ2271" t="str">
            <v>女性</v>
          </cell>
        </row>
        <row r="2272">
          <cell r="A2272" t="str">
            <v>UK1089</v>
          </cell>
          <cell r="C2272">
            <v>45489</v>
          </cell>
          <cell r="D2272">
            <v>45564</v>
          </cell>
          <cell r="E2272" t="str">
            <v>更新</v>
          </cell>
          <cell r="F2272">
            <v>45564</v>
          </cell>
          <cell r="G2272" t="str">
            <v>新規　令和3年9月28日
更新　令和6年9月29日　</v>
          </cell>
          <cell r="V2272" t="b">
            <v>1</v>
          </cell>
          <cell r="W2272" t="str">
            <v>ｶﾌﾞｼｷｶｲｼｬﾀﾏﾔ</v>
          </cell>
          <cell r="X2272" t="str">
            <v>株式会社タマヤ</v>
          </cell>
          <cell r="Y2272" t="str">
            <v>ﾔﾏﾓﾄﾀﾞｲｷ</v>
          </cell>
          <cell r="Z2272" t="str">
            <v>山本　大輝</v>
          </cell>
          <cell r="AA2272">
            <v>9160001023249</v>
          </cell>
          <cell r="AB2272">
            <v>11</v>
          </cell>
          <cell r="AC2272" t="str">
            <v>寝具</v>
          </cell>
          <cell r="AD2272">
            <v>64</v>
          </cell>
          <cell r="AE2272" t="str">
            <v>クリーニング</v>
          </cell>
          <cell r="AF2272">
            <v>67</v>
          </cell>
          <cell r="AG2272" t="str">
            <v>加工サービス、修理・補修サービス</v>
          </cell>
          <cell r="AH2272">
            <v>89</v>
          </cell>
          <cell r="AI2272" t="str">
            <v>家事サービス</v>
          </cell>
          <cell r="AJ2272">
            <v>90</v>
          </cell>
          <cell r="AK2272" t="str">
            <v>廃品回収サービス、買い取りサービス</v>
          </cell>
          <cell r="AL2272" t="str">
            <v>077-553-7110</v>
          </cell>
          <cell r="AM2272" t="str">
            <v>〒520-3011</v>
          </cell>
          <cell r="AN2272" t="str">
            <v>滋賀県栗東市下戸山931-2</v>
          </cell>
          <cell r="BD2272" t="str">
            <v>ﾔﾏﾓﾄ ﾀﾞｲｷ</v>
          </cell>
          <cell r="BE2272" t="str">
            <v>山本　大輝</v>
          </cell>
          <cell r="BF2272" t="str">
            <v>代表取締役</v>
          </cell>
          <cell r="BH2272">
            <v>33659</v>
          </cell>
          <cell r="BJ2272" t="str">
            <v>男性</v>
          </cell>
        </row>
        <row r="2273">
          <cell r="A2273" t="str">
            <v>UG0085</v>
          </cell>
          <cell r="C2273">
            <v>45496</v>
          </cell>
          <cell r="D2273">
            <v>44900</v>
          </cell>
          <cell r="E2273" t="str">
            <v>廃業</v>
          </cell>
          <cell r="F2273">
            <v>45493</v>
          </cell>
          <cell r="G2273" t="str">
            <v>新規　令和元年12月4日
更新　令和4年12月5日
廃業　令和6年7月20日</v>
          </cell>
          <cell r="V2273" t="b">
            <v>1</v>
          </cell>
          <cell r="W2273" t="str">
            <v>ﾒﾅｰﾄﾞｹｼｮｳﾋﾝ ﾋｶﾞｼｵｳﾐﾔﾏｼﾞﾀﾞｲｺｳﾃﾝ</v>
          </cell>
          <cell r="X2273" t="str">
            <v>メナード化粧品　東近江山路代行店</v>
          </cell>
          <cell r="Y2273" t="str">
            <v>ﾅｶﾑﾗ ﾕｶ</v>
          </cell>
          <cell r="Z2273" t="str">
            <v>中村　由佳</v>
          </cell>
          <cell r="AB2273">
            <v>32</v>
          </cell>
          <cell r="AC2273" t="str">
            <v>化粧品、化粧用具</v>
          </cell>
          <cell r="AD2273">
            <v>3</v>
          </cell>
          <cell r="AE2273" t="str">
            <v>健康食品</v>
          </cell>
          <cell r="AF2273">
            <v>23</v>
          </cell>
          <cell r="AG2273" t="str">
            <v>紳士下着、婦人下着</v>
          </cell>
          <cell r="AH2273">
            <v>26</v>
          </cell>
          <cell r="AI2273" t="str">
            <v>アクセサリー、貴金属</v>
          </cell>
          <cell r="AK2273" t="str">
            <v/>
          </cell>
          <cell r="AL2273" t="str">
            <v>090-5062-0143</v>
          </cell>
          <cell r="AM2273" t="str">
            <v>521-1225</v>
          </cell>
          <cell r="AN2273" t="str">
            <v>東近江市山路町2871番地</v>
          </cell>
          <cell r="BD2273" t="str">
            <v>ﾅｶﾑﾗ ﾕｶ</v>
          </cell>
          <cell r="BE2273" t="str">
            <v>中村　由佳</v>
          </cell>
          <cell r="BH2273">
            <v>27276</v>
          </cell>
          <cell r="BJ2273" t="str">
            <v>女性</v>
          </cell>
        </row>
        <row r="2274">
          <cell r="A2274" t="str">
            <v>UK1090</v>
          </cell>
          <cell r="C2274">
            <v>45474</v>
          </cell>
          <cell r="D2274">
            <v>45515</v>
          </cell>
          <cell r="E2274" t="str">
            <v>更新</v>
          </cell>
          <cell r="F2274">
            <v>45515</v>
          </cell>
          <cell r="G2274" t="str">
            <v>新規　平成30年8月10日
更新　令和3年8月11日
更新　令和6年8月11日</v>
          </cell>
          <cell r="V2274" t="b">
            <v>1</v>
          </cell>
          <cell r="W2274" t="str">
            <v>ﾒﾅｰﾄﾞｹｼｮｳﾋﾝ ﾋｶﾞｼｵｳﾐｺｲｹﾀﾞｲｺｳﾃﾝ</v>
          </cell>
          <cell r="X2274" t="str">
            <v>メナード化粧品　東近江小池代行店</v>
          </cell>
          <cell r="Y2274" t="str">
            <v>ﾃﾗｶﾜ ｷｸﾐ</v>
          </cell>
          <cell r="Z2274" t="str">
            <v>寺川　菊美</v>
          </cell>
          <cell r="AB2274">
            <v>32</v>
          </cell>
          <cell r="AC2274" t="str">
            <v>化粧品、化粧用具</v>
          </cell>
          <cell r="AD2274">
            <v>3</v>
          </cell>
          <cell r="AE2274" t="str">
            <v>健康食品</v>
          </cell>
          <cell r="AF2274">
            <v>23</v>
          </cell>
          <cell r="AG2274" t="str">
            <v>紳士下着、婦人下着</v>
          </cell>
          <cell r="AH2274">
            <v>26</v>
          </cell>
          <cell r="AI2274" t="str">
            <v>アクセサリー、貴金属</v>
          </cell>
          <cell r="AK2274" t="str">
            <v/>
          </cell>
          <cell r="AL2274" t="str">
            <v>090-1024-6525</v>
          </cell>
          <cell r="AM2274" t="str">
            <v>527-0121</v>
          </cell>
          <cell r="AN2274" t="str">
            <v>滋賀県東近江市小池町80番地1</v>
          </cell>
          <cell r="BD2274" t="str">
            <v>ﾃﾗｶﾜ ｷｸﾐ</v>
          </cell>
          <cell r="BE2274" t="str">
            <v>寺川　菊美</v>
          </cell>
          <cell r="BF2274" t="str">
            <v>店長</v>
          </cell>
          <cell r="BH2274">
            <v>29176</v>
          </cell>
          <cell r="BJ2274" t="str">
            <v>女性</v>
          </cell>
        </row>
        <row r="2275">
          <cell r="A2275" t="str">
            <v>UH0187</v>
          </cell>
          <cell r="C2275">
            <v>45499</v>
          </cell>
          <cell r="D2275">
            <v>45199</v>
          </cell>
          <cell r="E2275" t="str">
            <v>変更</v>
          </cell>
          <cell r="F2275">
            <v>45470</v>
          </cell>
          <cell r="G2275" t="str">
            <v>新規　平成29年9月29日
更新　令和2年9月30日
更新　令和5年9月30日
変更　令和6年6月27日</v>
          </cell>
          <cell r="L2275" t="b">
            <v>1</v>
          </cell>
          <cell r="W2275" t="str">
            <v>ｾﾞﾝﾆﾎﾝｶｻｲｷｮｳｻｲｷｮｳﾄﾞｳｸﾐｱｲﾚﾝｺﾞｳｶｲ</v>
          </cell>
          <cell r="X2275" t="str">
            <v>全日本火災共済協同組合連合会</v>
          </cell>
          <cell r="Y2275" t="str">
            <v>ﾂﾈｶﾜ ｺｳｼﾞ</v>
          </cell>
          <cell r="Z2275" t="str">
            <v>恒川　浩二</v>
          </cell>
          <cell r="AA2275">
            <v>9010005002288</v>
          </cell>
          <cell r="AB2275">
            <v>69</v>
          </cell>
          <cell r="AC2275" t="str">
            <v>生命保険</v>
          </cell>
          <cell r="AD2275">
            <v>70</v>
          </cell>
          <cell r="AE2275" t="str">
            <v>損害保険</v>
          </cell>
          <cell r="AG2275" t="str">
            <v/>
          </cell>
          <cell r="AI2275" t="str">
            <v/>
          </cell>
          <cell r="AK2275" t="str">
            <v/>
          </cell>
          <cell r="AL2275" t="str">
            <v>03-3667-5111</v>
          </cell>
          <cell r="AM2275" t="str">
            <v>103-0007</v>
          </cell>
          <cell r="AN2275" t="str">
            <v>東京都中央区日本橋浜町2-11-2日本橋中央ﾋﾞﾙ5F</v>
          </cell>
        </row>
        <row r="2276">
          <cell r="A2276" t="str">
            <v>UU0836</v>
          </cell>
          <cell r="C2276">
            <v>45502</v>
          </cell>
          <cell r="D2276">
            <v>45502</v>
          </cell>
          <cell r="E2276" t="str">
            <v>新規</v>
          </cell>
          <cell r="F2276">
            <v>45502</v>
          </cell>
          <cell r="G2276" t="str">
            <v>新規　令和6年7月29日</v>
          </cell>
          <cell r="K2276" t="b">
            <v>1</v>
          </cell>
          <cell r="W2276" t="str">
            <v>ｶﾌﾞｼｷｶｲｼｬﾌｧｲﾝｺｳﾎﾞｳ</v>
          </cell>
          <cell r="X2276" t="str">
            <v>株式会社ファイン工房</v>
          </cell>
          <cell r="Y2276" t="str">
            <v>ｵｶﾞﾜ ﾋﾃﾞｷ</v>
          </cell>
          <cell r="Z2276" t="str">
            <v>小川　秀樹</v>
          </cell>
          <cell r="AA2276">
            <v>6160001017360</v>
          </cell>
          <cell r="AB2276">
            <v>66</v>
          </cell>
          <cell r="AC2276" t="str">
            <v>工事・建築・リフォームサービス</v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  <cell r="AL2276" t="str">
            <v>0748-36-5338</v>
          </cell>
          <cell r="AM2276" t="str">
            <v>523-0894</v>
          </cell>
          <cell r="AN2276" t="str">
            <v>滋賀県近江八幡市中村町29-17</v>
          </cell>
          <cell r="BD2276" t="str">
            <v/>
          </cell>
          <cell r="BK2276" t="str">
            <v/>
          </cell>
          <cell r="BR2276" t="str">
            <v/>
          </cell>
          <cell r="BY2276" t="str">
            <v/>
          </cell>
          <cell r="CF2276" t="str">
            <v/>
          </cell>
          <cell r="CM2276" t="str">
            <v/>
          </cell>
          <cell r="CT2276" t="str">
            <v/>
          </cell>
          <cell r="DA2276" t="str">
            <v/>
          </cell>
          <cell r="DH2276" t="str">
            <v/>
          </cell>
          <cell r="DO2276" t="str">
            <v/>
          </cell>
          <cell r="DV2276" t="str">
            <v/>
          </cell>
          <cell r="EC2276" t="str">
            <v/>
          </cell>
          <cell r="EJ2276" t="str">
            <v/>
          </cell>
          <cell r="EQ2276" t="str">
            <v/>
          </cell>
          <cell r="EX2276" t="str">
            <v/>
          </cell>
          <cell r="FE2276" t="str">
            <v/>
          </cell>
          <cell r="FL2276" t="str">
            <v/>
          </cell>
          <cell r="FS2276" t="str">
            <v/>
          </cell>
          <cell r="FZ2276" t="str">
            <v/>
          </cell>
          <cell r="GG2276" t="str">
            <v/>
          </cell>
          <cell r="GN2276" t="str">
            <v/>
          </cell>
          <cell r="GU2276" t="str">
            <v/>
          </cell>
          <cell r="HB2276" t="str">
            <v/>
          </cell>
          <cell r="HI2276" t="str">
            <v/>
          </cell>
          <cell r="HP2276" t="str">
            <v/>
          </cell>
          <cell r="HW2276" t="str">
            <v/>
          </cell>
          <cell r="ID2276" t="str">
            <v/>
          </cell>
          <cell r="IK2276" t="str">
            <v/>
          </cell>
          <cell r="IR2276" t="str">
            <v/>
          </cell>
          <cell r="IY2276" t="str">
            <v/>
          </cell>
          <cell r="JF2276" t="str">
            <v/>
          </cell>
        </row>
        <row r="2277">
          <cell r="A2277" t="str">
            <v>UH0188</v>
          </cell>
          <cell r="C2277">
            <v>45492</v>
          </cell>
          <cell r="D2277">
            <v>45227</v>
          </cell>
          <cell r="E2277" t="str">
            <v>変更</v>
          </cell>
          <cell r="F2277">
            <v>45492</v>
          </cell>
          <cell r="G2277" t="str">
            <v>新規　平成29年10月27日
更新　令和2年10月28日
変更　令和5年5月19日
更新　令和5年10月28日
変更　令和6年7月19日</v>
          </cell>
          <cell r="V2277" t="b">
            <v>1</v>
          </cell>
          <cell r="W2277" t="str">
            <v>ﾒﾅｰﾄﾞｹｼｮｳﾋﾝ ｵﾉｼｮｳｼﾞﾁｮｳﾀﾞｲｺｳﾃﾝ</v>
          </cell>
          <cell r="X2277" t="str">
            <v>メナード化粧品　小野荘司町代行店</v>
          </cell>
          <cell r="Y2277" t="str">
            <v>ﾏｴﾑﾗ ﾐﾕｷ</v>
          </cell>
          <cell r="Z2277" t="str">
            <v>前村　みゆき</v>
          </cell>
          <cell r="AB2277">
            <v>32</v>
          </cell>
          <cell r="AC2277" t="str">
            <v>化粧品、化粧用具</v>
          </cell>
          <cell r="AD2277">
            <v>3</v>
          </cell>
          <cell r="AE2277" t="str">
            <v>健康食品</v>
          </cell>
          <cell r="AF2277">
            <v>23</v>
          </cell>
          <cell r="AG2277" t="str">
            <v>紳士下着、婦人下着</v>
          </cell>
          <cell r="AH2277">
            <v>26</v>
          </cell>
          <cell r="AI2277" t="str">
            <v>アクセサリー、貴金属</v>
          </cell>
          <cell r="AK2277" t="str">
            <v/>
          </cell>
          <cell r="AL2277" t="str">
            <v>075-276-4971</v>
          </cell>
          <cell r="AM2277" t="str">
            <v>607-8256</v>
          </cell>
          <cell r="AN2277" t="str">
            <v>京都府京都市山科区小野荘司町2-1　シャルマン小野313</v>
          </cell>
          <cell r="BD2277" t="str">
            <v>ﾏｴﾑﾗ ﾐﾕｷ</v>
          </cell>
          <cell r="BE2277" t="str">
            <v>前村　みゆき</v>
          </cell>
          <cell r="BH2277">
            <v>26896</v>
          </cell>
          <cell r="BJ2277" t="str">
            <v>女性</v>
          </cell>
        </row>
        <row r="2278">
          <cell r="A2278" t="str">
            <v>UU0837</v>
          </cell>
          <cell r="C2278">
            <v>45505</v>
          </cell>
          <cell r="D2278">
            <v>45505</v>
          </cell>
          <cell r="E2278" t="str">
            <v>新規</v>
          </cell>
          <cell r="F2278">
            <v>45505</v>
          </cell>
          <cell r="G2278" t="str">
            <v>新規　令和6年8月1日</v>
          </cell>
          <cell r="V2278" t="b">
            <v>1</v>
          </cell>
          <cell r="W2278" t="str">
            <v>ｶﾌﾞｼｷｶﾞｲｼｬｺﾗﾎﾞﾚ</v>
          </cell>
          <cell r="X2278" t="str">
            <v>株式会社コラボレ</v>
          </cell>
          <cell r="Y2278" t="str">
            <v>ｲｲｼﾞﾏ ﾓﾄﾕｷ</v>
          </cell>
          <cell r="Z2278" t="str">
            <v>飯島　資之</v>
          </cell>
          <cell r="AA2278">
            <v>1140001074441</v>
          </cell>
          <cell r="AB2278">
            <v>32</v>
          </cell>
          <cell r="AC2278" t="str">
            <v>化粧品、化粧用具</v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  <cell r="AL2278" t="str">
            <v>078-882-8848</v>
          </cell>
          <cell r="AM2278" t="str">
            <v>657-0045</v>
          </cell>
          <cell r="AN2278" t="str">
            <v>兵庫県神戸市灘区下河原通１丁目１－３　ｃｂビル</v>
          </cell>
          <cell r="BD2278" t="str">
            <v>ｲｲｼﾞﾏ ﾓﾄﾕｷ</v>
          </cell>
          <cell r="BE2278" t="str">
            <v>飯島　資之</v>
          </cell>
          <cell r="BF2278" t="str">
            <v>代表取締役</v>
          </cell>
          <cell r="BH2278">
            <v>25459</v>
          </cell>
          <cell r="BJ2278" t="str">
            <v>男</v>
          </cell>
          <cell r="BK2278" t="str">
            <v>ﾄﾐﾀ ｶﾅﾒ</v>
          </cell>
          <cell r="BL2278" t="str">
            <v>冨田　要</v>
          </cell>
          <cell r="BM2278" t="str">
            <v>取締役</v>
          </cell>
          <cell r="BO2278">
            <v>26340</v>
          </cell>
          <cell r="BQ2278" t="str">
            <v>男</v>
          </cell>
          <cell r="BR2278" t="str">
            <v/>
          </cell>
          <cell r="BY2278" t="str">
            <v/>
          </cell>
          <cell r="CF2278" t="str">
            <v/>
          </cell>
          <cell r="CM2278" t="str">
            <v/>
          </cell>
          <cell r="CT2278" t="str">
            <v/>
          </cell>
          <cell r="DA2278" t="str">
            <v/>
          </cell>
          <cell r="DH2278" t="str">
            <v/>
          </cell>
          <cell r="DO2278" t="str">
            <v/>
          </cell>
          <cell r="DV2278" t="str">
            <v/>
          </cell>
          <cell r="EC2278" t="str">
            <v/>
          </cell>
          <cell r="EJ2278" t="str">
            <v/>
          </cell>
          <cell r="EQ2278" t="str">
            <v/>
          </cell>
          <cell r="EX2278" t="str">
            <v/>
          </cell>
          <cell r="FE2278" t="str">
            <v/>
          </cell>
          <cell r="FL2278" t="str">
            <v/>
          </cell>
          <cell r="FS2278" t="str">
            <v/>
          </cell>
          <cell r="FZ2278" t="str">
            <v/>
          </cell>
          <cell r="GG2278" t="str">
            <v/>
          </cell>
          <cell r="GN2278" t="str">
            <v/>
          </cell>
          <cell r="GU2278" t="str">
            <v/>
          </cell>
          <cell r="HB2278" t="str">
            <v/>
          </cell>
          <cell r="HI2278" t="str">
            <v/>
          </cell>
          <cell r="HP2278" t="str">
            <v/>
          </cell>
          <cell r="HW2278" t="str">
            <v/>
          </cell>
          <cell r="ID2278" t="str">
            <v/>
          </cell>
          <cell r="IK2278" t="str">
            <v/>
          </cell>
          <cell r="IR2278" t="str">
            <v/>
          </cell>
          <cell r="IY2278" t="str">
            <v/>
          </cell>
          <cell r="JF2278" t="str">
            <v/>
          </cell>
        </row>
        <row r="2279">
          <cell r="A2279" t="str">
            <v>UU0838</v>
          </cell>
          <cell r="C2279">
            <v>45503</v>
          </cell>
          <cell r="D2279">
            <v>45503</v>
          </cell>
          <cell r="E2279" t="str">
            <v>新規</v>
          </cell>
          <cell r="F2279">
            <v>45503</v>
          </cell>
          <cell r="G2279" t="str">
            <v>新規　令和6年7月30日</v>
          </cell>
          <cell r="V2279" t="b">
            <v>1</v>
          </cell>
          <cell r="W2279" t="str">
            <v>ﾒﾅｰﾄﾞｹｼｮｳﾋﾝ ｶﾝｶﾞｸﾀﾞｲｺｳﾃﾝ</v>
          </cell>
          <cell r="X2279" t="str">
            <v>メナード化粧品　勧学代行店</v>
          </cell>
          <cell r="Y2279" t="str">
            <v>ﾊﾗﾀﾞ ﾎﾉｶ</v>
          </cell>
          <cell r="Z2279" t="str">
            <v>原田　帆乃香</v>
          </cell>
          <cell r="AB2279">
            <v>32</v>
          </cell>
          <cell r="AC2279" t="str">
            <v>化粧品、化粧用具</v>
          </cell>
          <cell r="AD2279">
            <v>3</v>
          </cell>
          <cell r="AE2279" t="str">
            <v>健康食品</v>
          </cell>
          <cell r="AF2279">
            <v>23</v>
          </cell>
          <cell r="AG2279" t="str">
            <v>紳士下着、婦人下着</v>
          </cell>
          <cell r="AH2279">
            <v>26</v>
          </cell>
          <cell r="AI2279" t="str">
            <v>アクセサリー、貴金属</v>
          </cell>
          <cell r="AK2279" t="str">
            <v/>
          </cell>
          <cell r="AL2279" t="str">
            <v>090-6967-8661</v>
          </cell>
          <cell r="AM2279" t="str">
            <v>520-0013</v>
          </cell>
          <cell r="AN2279" t="str">
            <v>滋賀県大津市勧学二丁目20－39</v>
          </cell>
          <cell r="BD2279" t="str">
            <v>ﾊﾗﾀﾞ ﾎﾉｶ</v>
          </cell>
          <cell r="BE2279" t="str">
            <v>原田　帆乃香</v>
          </cell>
          <cell r="BF2279" t="str">
            <v>店長</v>
          </cell>
          <cell r="BH2279">
            <v>37766</v>
          </cell>
          <cell r="BJ2279" t="str">
            <v>女</v>
          </cell>
          <cell r="BK2279" t="str">
            <v/>
          </cell>
          <cell r="BR2279" t="str">
            <v/>
          </cell>
          <cell r="BY2279" t="str">
            <v/>
          </cell>
          <cell r="CF2279" t="str">
            <v/>
          </cell>
          <cell r="CM2279" t="str">
            <v/>
          </cell>
          <cell r="CT2279" t="str">
            <v/>
          </cell>
          <cell r="DA2279" t="str">
            <v/>
          </cell>
          <cell r="DH2279" t="str">
            <v/>
          </cell>
          <cell r="DO2279" t="str">
            <v/>
          </cell>
          <cell r="DV2279" t="str">
            <v/>
          </cell>
          <cell r="EC2279" t="str">
            <v/>
          </cell>
          <cell r="EJ2279" t="str">
            <v/>
          </cell>
          <cell r="EQ2279" t="str">
            <v/>
          </cell>
          <cell r="EX2279" t="str">
            <v/>
          </cell>
          <cell r="FE2279" t="str">
            <v/>
          </cell>
          <cell r="FL2279" t="str">
            <v/>
          </cell>
          <cell r="FS2279" t="str">
            <v/>
          </cell>
          <cell r="FZ2279" t="str">
            <v/>
          </cell>
          <cell r="GG2279" t="str">
            <v/>
          </cell>
          <cell r="GN2279" t="str">
            <v/>
          </cell>
          <cell r="GU2279" t="str">
            <v/>
          </cell>
          <cell r="HB2279" t="str">
            <v/>
          </cell>
          <cell r="HI2279" t="str">
            <v/>
          </cell>
          <cell r="HP2279" t="str">
            <v/>
          </cell>
          <cell r="HW2279" t="str">
            <v/>
          </cell>
          <cell r="ID2279" t="str">
            <v/>
          </cell>
          <cell r="IK2279" t="str">
            <v/>
          </cell>
          <cell r="IR2279" t="str">
            <v/>
          </cell>
          <cell r="IY2279" t="str">
            <v/>
          </cell>
          <cell r="JF2279" t="str">
            <v/>
          </cell>
        </row>
        <row r="2280">
          <cell r="A2280" t="str">
            <v>UU0839</v>
          </cell>
          <cell r="C2280">
            <v>45512</v>
          </cell>
          <cell r="D2280">
            <v>45512</v>
          </cell>
          <cell r="E2280" t="str">
            <v>新規</v>
          </cell>
          <cell r="F2280">
            <v>45512</v>
          </cell>
          <cell r="G2280" t="str">
            <v>新規　令和6年8月8日</v>
          </cell>
          <cell r="V2280" t="b">
            <v>1</v>
          </cell>
          <cell r="W2280" t="str">
            <v>ﾒﾅｰﾄﾞｹｼｮｳﾋﾝ ｵｳﾐﾊﾁﾏﾝﾜｶﾐﾔﾀﾞｲｺｳﾃﾝ</v>
          </cell>
          <cell r="X2280" t="str">
            <v>メナード化粧品　近江八幡若宮代行店</v>
          </cell>
          <cell r="Y2280" t="str">
            <v>ｺﾆｼ ﾒｸﾞﾐ</v>
          </cell>
          <cell r="Z2280" t="str">
            <v>小西　恵</v>
          </cell>
          <cell r="AB2280">
            <v>32</v>
          </cell>
          <cell r="AC2280" t="str">
            <v>化粧品、化粧用具</v>
          </cell>
          <cell r="AD2280">
            <v>3</v>
          </cell>
          <cell r="AE2280" t="str">
            <v>健康食品</v>
          </cell>
          <cell r="AF2280">
            <v>23</v>
          </cell>
          <cell r="AG2280" t="str">
            <v>紳士下着、婦人下着</v>
          </cell>
          <cell r="AH2280">
            <v>26</v>
          </cell>
          <cell r="AI2280" t="str">
            <v>アクセサリー、貴金属</v>
          </cell>
          <cell r="AK2280" t="str">
            <v/>
          </cell>
          <cell r="AL2280" t="str">
            <v>070-2323-2657</v>
          </cell>
          <cell r="AM2280" t="str">
            <v>523-0034</v>
          </cell>
          <cell r="AN2280" t="str">
            <v>滋賀県近江八幡市若宮町602-40</v>
          </cell>
          <cell r="BD2280" t="str">
            <v>ｺﾆｼ ﾒｸﾞﾐ</v>
          </cell>
          <cell r="BE2280" t="str">
            <v>小西　恵</v>
          </cell>
          <cell r="BF2280" t="str">
            <v>代表者</v>
          </cell>
          <cell r="BH2280">
            <v>30583</v>
          </cell>
          <cell r="BJ2280" t="str">
            <v>女</v>
          </cell>
          <cell r="BK2280" t="str">
            <v/>
          </cell>
          <cell r="BR2280" t="str">
            <v/>
          </cell>
          <cell r="BY2280" t="str">
            <v/>
          </cell>
          <cell r="CF2280" t="str">
            <v/>
          </cell>
          <cell r="CM2280" t="str">
            <v/>
          </cell>
          <cell r="CT2280" t="str">
            <v/>
          </cell>
          <cell r="DA2280" t="str">
            <v/>
          </cell>
          <cell r="DH2280" t="str">
            <v/>
          </cell>
          <cell r="DO2280" t="str">
            <v/>
          </cell>
          <cell r="DV2280" t="str">
            <v/>
          </cell>
          <cell r="EC2280" t="str">
            <v/>
          </cell>
          <cell r="EJ2280" t="str">
            <v/>
          </cell>
          <cell r="EQ2280" t="str">
            <v/>
          </cell>
          <cell r="EX2280" t="str">
            <v/>
          </cell>
          <cell r="FE2280" t="str">
            <v/>
          </cell>
          <cell r="FL2280" t="str">
            <v/>
          </cell>
          <cell r="FS2280" t="str">
            <v/>
          </cell>
          <cell r="FZ2280" t="str">
            <v/>
          </cell>
          <cell r="GG2280" t="str">
            <v/>
          </cell>
          <cell r="GN2280" t="str">
            <v/>
          </cell>
          <cell r="GU2280" t="str">
            <v/>
          </cell>
          <cell r="HB2280" t="str">
            <v/>
          </cell>
          <cell r="HI2280" t="str">
            <v/>
          </cell>
          <cell r="HP2280" t="str">
            <v/>
          </cell>
          <cell r="HW2280" t="str">
            <v/>
          </cell>
          <cell r="ID2280" t="str">
            <v/>
          </cell>
          <cell r="IK2280" t="str">
            <v/>
          </cell>
          <cell r="IR2280" t="str">
            <v/>
          </cell>
          <cell r="IY2280" t="str">
            <v/>
          </cell>
          <cell r="JF2280" t="str">
            <v/>
          </cell>
        </row>
        <row r="2281">
          <cell r="A2281" t="str">
            <v>UK1091</v>
          </cell>
          <cell r="C2281">
            <v>45514</v>
          </cell>
          <cell r="D2281">
            <v>45592</v>
          </cell>
          <cell r="E2281" t="str">
            <v>更新</v>
          </cell>
          <cell r="F2281">
            <v>45592</v>
          </cell>
          <cell r="G2281" t="str">
            <v>新規　平成30年10月26日
更新　令和3年10月27日
更新　令和6年10月27日</v>
          </cell>
          <cell r="O2281" t="b">
            <v>1</v>
          </cell>
          <cell r="W2281" t="str">
            <v>ｶﾌﾞｼｷｶﾞｲｼｬﾗｲﾌｱｯﾌﾟ･ｴﾚｸﾄｺｰﾎﾟﾚｰｼｮﾝ</v>
          </cell>
          <cell r="X2281" t="str">
            <v>株式会社ライフアップ・エレクトコーポレーション</v>
          </cell>
          <cell r="Y2281" t="str">
            <v>ｺﾏﾂ ﾋｻﾉﾌﾞ</v>
          </cell>
          <cell r="Z2281" t="str">
            <v>小松　久展</v>
          </cell>
          <cell r="AA2281">
            <v>5140001080519</v>
          </cell>
          <cell r="AB2281">
            <v>6</v>
          </cell>
          <cell r="AC2281" t="str">
            <v>浄水器等</v>
          </cell>
          <cell r="AD2281">
            <v>38</v>
          </cell>
          <cell r="AE2281" t="str">
            <v>家電製品</v>
          </cell>
          <cell r="AF2281">
            <v>57</v>
          </cell>
          <cell r="AG2281" t="str">
            <v>空調・冷暖房・給湯設備</v>
          </cell>
          <cell r="AH2281">
            <v>58</v>
          </cell>
          <cell r="AI2281" t="str">
            <v>衛生設備</v>
          </cell>
          <cell r="AK2281" t="str">
            <v/>
          </cell>
          <cell r="AL2281" t="str">
            <v>072-759-7682</v>
          </cell>
          <cell r="AM2281" t="str">
            <v>666-0033</v>
          </cell>
          <cell r="AN2281" t="str">
            <v>兵庫県川西市栄町9-2-103</v>
          </cell>
          <cell r="BF2281" t="str">
            <v>代表取締役</v>
          </cell>
        </row>
        <row r="2282">
          <cell r="A2282" t="str">
            <v>UG0086</v>
          </cell>
          <cell r="C2282">
            <v>45527</v>
          </cell>
          <cell r="D2282">
            <v>45499</v>
          </cell>
          <cell r="E2282" t="str">
            <v>廃業</v>
          </cell>
          <cell r="F2282">
            <v>45524</v>
          </cell>
          <cell r="G2282" t="str">
            <v>新規　令和3年7月26日
更新　令和6年7月26日
消除　令和6年8月20日（廃業）</v>
          </cell>
          <cell r="V2282" t="b">
            <v>1</v>
          </cell>
          <cell r="W2282" t="str">
            <v>ﾒﾅｰﾄﾞｹｼｮｳﾋﾝ ｻｸﾗﾉﾀﾞｲｺｳﾃﾝ</v>
          </cell>
          <cell r="X2282" t="str">
            <v>メナード化粧品　桜野代行店</v>
          </cell>
          <cell r="Y2282" t="str">
            <v>ｷﾑﾗ ｴﾐ</v>
          </cell>
          <cell r="Z2282" t="str">
            <v>木村　英美</v>
          </cell>
          <cell r="AB2282">
            <v>32</v>
          </cell>
          <cell r="AC2282" t="str">
            <v>化粧品、化粧用具</v>
          </cell>
          <cell r="AD2282">
            <v>3</v>
          </cell>
          <cell r="AE2282" t="str">
            <v>健康食品</v>
          </cell>
          <cell r="AF2282">
            <v>23</v>
          </cell>
          <cell r="AG2282" t="str">
            <v>紳士下着、婦人下着</v>
          </cell>
          <cell r="AH2282">
            <v>26</v>
          </cell>
          <cell r="AI2282" t="str">
            <v>アクセサリー、貴金属</v>
          </cell>
          <cell r="AK2282" t="str">
            <v/>
          </cell>
          <cell r="AL2282" t="str">
            <v>080-3138-5892</v>
          </cell>
          <cell r="AM2282" t="str">
            <v>〒520-0026</v>
          </cell>
          <cell r="AN2282" t="str">
            <v>滋賀県大津市桜の町二丁目5番21号ﾚｲﾃｨ西大津203</v>
          </cell>
          <cell r="BD2282" t="str">
            <v>ｷﾑﾗ ｴﾐ</v>
          </cell>
          <cell r="BE2282" t="str">
            <v>木村　英美</v>
          </cell>
          <cell r="BH2282">
            <v>26239</v>
          </cell>
          <cell r="BJ2282" t="str">
            <v>女性</v>
          </cell>
        </row>
        <row r="2283">
          <cell r="A2283" t="str">
            <v>UK1092</v>
          </cell>
          <cell r="C2283">
            <v>45532</v>
          </cell>
          <cell r="D2283">
            <v>45551</v>
          </cell>
          <cell r="E2283" t="str">
            <v>更新</v>
          </cell>
          <cell r="F2283">
            <v>45551</v>
          </cell>
          <cell r="G2283" t="str">
            <v>新規　令和3年9月16日
更新　令和6年9月16日</v>
          </cell>
          <cell r="V2283" t="b">
            <v>1</v>
          </cell>
          <cell r="W2283" t="str">
            <v>ﾒﾅｰﾄﾞｹｼｮｳﾋﾝ ｵｵﾂｶﾀﾀﾀﾞｲｺｳﾃﾝ</v>
          </cell>
          <cell r="X2283" t="str">
            <v>メナード化粧品　大津堅田代行店</v>
          </cell>
          <cell r="Y2283" t="str">
            <v>ｱﾀﾞﾁ ｻﾖｺ</v>
          </cell>
          <cell r="Z2283" t="str">
            <v>足立　紗代子</v>
          </cell>
          <cell r="AB2283">
            <v>32</v>
          </cell>
          <cell r="AC2283" t="str">
            <v>化粧品、化粧用具</v>
          </cell>
          <cell r="AD2283">
            <v>3</v>
          </cell>
          <cell r="AE2283" t="str">
            <v>健康食品</v>
          </cell>
          <cell r="AF2283">
            <v>23</v>
          </cell>
          <cell r="AG2283" t="str">
            <v>紳士下着、婦人下着</v>
          </cell>
          <cell r="AH2283">
            <v>26</v>
          </cell>
          <cell r="AI2283" t="str">
            <v>アクセサリー、貴金属</v>
          </cell>
          <cell r="AK2283" t="str">
            <v/>
          </cell>
          <cell r="AL2283" t="str">
            <v>090-1589-7638</v>
          </cell>
          <cell r="AM2283" t="str">
            <v>〒520-0242</v>
          </cell>
          <cell r="AN2283" t="str">
            <v>滋賀県大津市本堅田6丁目43-13</v>
          </cell>
          <cell r="BD2283" t="str">
            <v>ｱﾀﾞﾁ ｻﾖｺ</v>
          </cell>
          <cell r="BE2283" t="str">
            <v>足立　紗代子</v>
          </cell>
          <cell r="BH2283">
            <v>30467</v>
          </cell>
          <cell r="BJ2283" t="str">
            <v>女性</v>
          </cell>
        </row>
        <row r="2284">
          <cell r="A2284" t="str">
            <v>UK1093</v>
          </cell>
          <cell r="C2284">
            <v>45532</v>
          </cell>
          <cell r="D2284">
            <v>45551</v>
          </cell>
          <cell r="E2284" t="str">
            <v>更新</v>
          </cell>
          <cell r="F2284">
            <v>45551</v>
          </cell>
          <cell r="G2284" t="str">
            <v>新規　令和3年9月16日
変更　令和4年1月24日
変更　令和4年4月21日
更新　令和6月9月16日</v>
          </cell>
          <cell r="V2284" t="b">
            <v>1</v>
          </cell>
          <cell r="W2284" t="str">
            <v>ﾒﾅｰﾄﾞｹｼｮｳﾋﾝ ｵｵﾂｴｷｷﾀﾀﾞｲｺｳﾃﾝ</v>
          </cell>
          <cell r="X2284" t="str">
            <v>メナード化粧品　大津駅北代行店</v>
          </cell>
          <cell r="Y2284" t="str">
            <v>ｽｷﾞｳﾗ　ﾕﾘ</v>
          </cell>
          <cell r="Z2284" t="str">
            <v>杉浦　諭理</v>
          </cell>
          <cell r="AB2284">
            <v>32</v>
          </cell>
          <cell r="AC2284" t="str">
            <v>化粧品、化粧用具</v>
          </cell>
          <cell r="AD2284">
            <v>3</v>
          </cell>
          <cell r="AE2284" t="str">
            <v>健康食品</v>
          </cell>
          <cell r="AF2284">
            <v>23</v>
          </cell>
          <cell r="AG2284" t="str">
            <v>紳士下着、婦人下着</v>
          </cell>
          <cell r="AH2284">
            <v>26</v>
          </cell>
          <cell r="AI2284" t="str">
            <v>アクセサリー、貴金属</v>
          </cell>
          <cell r="AK2284" t="str">
            <v/>
          </cell>
          <cell r="AL2284" t="str">
            <v>090-5136-6001</v>
          </cell>
          <cell r="AM2284" t="str">
            <v>〒520-0055</v>
          </cell>
          <cell r="AN2284" t="str">
            <v>滋賀県大津市春日町8-4ｸﾚｱｰﾚ大津駅前101</v>
          </cell>
          <cell r="BD2284" t="str">
            <v>ｽｷﾞｳﾗ　ﾕﾘ</v>
          </cell>
          <cell r="BE2284" t="str">
            <v>杉浦　諭理</v>
          </cell>
          <cell r="BF2284" t="str">
            <v>店長</v>
          </cell>
          <cell r="BH2284">
            <v>29329</v>
          </cell>
          <cell r="BJ2284" t="str">
            <v>女性</v>
          </cell>
        </row>
        <row r="2285">
          <cell r="A2285" t="str">
            <v>UK1094</v>
          </cell>
          <cell r="C2285">
            <v>45533</v>
          </cell>
          <cell r="D2285">
            <v>45551</v>
          </cell>
          <cell r="E2285" t="str">
            <v>更新</v>
          </cell>
          <cell r="F2285">
            <v>45551</v>
          </cell>
          <cell r="G2285" t="str">
            <v>新規　令和3年9月16日
更新　令和6年9月16日</v>
          </cell>
          <cell r="V2285" t="b">
            <v>1</v>
          </cell>
          <cell r="W2285" t="str">
            <v>ﾒﾅｰﾄﾞｹｼｮｳﾋﾝ ｵｵﾂﾀﾞｲﾓﾂﾀﾞｲｺｳﾃﾝ</v>
          </cell>
          <cell r="X2285" t="str">
            <v>メナード化粧品　大津大物代行店</v>
          </cell>
          <cell r="Y2285" t="str">
            <v>ﾀﾅｶ ﾕﾘ</v>
          </cell>
          <cell r="Z2285" t="str">
            <v>田中　祐里</v>
          </cell>
          <cell r="AB2285">
            <v>32</v>
          </cell>
          <cell r="AC2285" t="str">
            <v>化粧品、化粧用具</v>
          </cell>
          <cell r="AD2285">
            <v>3</v>
          </cell>
          <cell r="AE2285" t="str">
            <v>健康食品</v>
          </cell>
          <cell r="AF2285">
            <v>23</v>
          </cell>
          <cell r="AG2285" t="str">
            <v>紳士下着、婦人下着</v>
          </cell>
          <cell r="AH2285">
            <v>26</v>
          </cell>
          <cell r="AI2285" t="str">
            <v>アクセサリー、貴金属</v>
          </cell>
          <cell r="AK2285" t="str">
            <v/>
          </cell>
          <cell r="AL2285" t="str">
            <v>090-2282-9890</v>
          </cell>
          <cell r="AM2285" t="str">
            <v>〒520-0512</v>
          </cell>
          <cell r="AN2285" t="str">
            <v>滋賀県大津市大物463番地</v>
          </cell>
          <cell r="BD2285" t="str">
            <v>ﾀﾅｶ ﾕﾘ</v>
          </cell>
          <cell r="BE2285" t="str">
            <v>田中　祐里</v>
          </cell>
          <cell r="BH2285">
            <v>29364</v>
          </cell>
          <cell r="BJ2285" t="str">
            <v>女性</v>
          </cell>
        </row>
        <row r="2286">
          <cell r="A2286" t="str">
            <v>UK1095</v>
          </cell>
          <cell r="C2286">
            <v>45519</v>
          </cell>
          <cell r="D2286">
            <v>45563</v>
          </cell>
          <cell r="E2286" t="str">
            <v>更新</v>
          </cell>
          <cell r="F2286">
            <v>45563</v>
          </cell>
          <cell r="G2286" t="str">
            <v>新規　令和3年9月28日
更新　令和6年9月28日</v>
          </cell>
          <cell r="V2286" t="b">
            <v>1</v>
          </cell>
          <cell r="W2286" t="str">
            <v>ﾒﾅｰﾄﾞｹｼｮｳﾋﾝ ｵｵﾂﾁｬｶﾞｻｷﾀﾞｲｺｳﾃﾝ</v>
          </cell>
          <cell r="X2286" t="str">
            <v>メナード化粧品　大津茶が崎代行店</v>
          </cell>
          <cell r="Y2286" t="str">
            <v>ﾂﾀﾞ ﾏﾄﾞｶ</v>
          </cell>
          <cell r="Z2286" t="str">
            <v>津田　真土香</v>
          </cell>
          <cell r="AB2286">
            <v>32</v>
          </cell>
          <cell r="AC2286" t="str">
            <v>化粧品、化粧用具</v>
          </cell>
          <cell r="AD2286">
            <v>3</v>
          </cell>
          <cell r="AE2286" t="str">
            <v>健康食品</v>
          </cell>
          <cell r="AF2286">
            <v>23</v>
          </cell>
          <cell r="AG2286" t="str">
            <v>紳士下着、婦人下着</v>
          </cell>
          <cell r="AH2286">
            <v>26</v>
          </cell>
          <cell r="AI2286" t="str">
            <v>アクセサリー、貴金属</v>
          </cell>
          <cell r="AK2286" t="str">
            <v/>
          </cell>
          <cell r="AL2286" t="str">
            <v>090-8011-0393</v>
          </cell>
          <cell r="AM2286" t="str">
            <v>〒520-0023</v>
          </cell>
          <cell r="AN2286" t="str">
            <v>滋賀県大津市茶が崎4番1-617号</v>
          </cell>
          <cell r="BD2286" t="str">
            <v>ﾂﾀﾞ ﾏﾄﾞｶ</v>
          </cell>
          <cell r="BE2286" t="str">
            <v>津田　真土香</v>
          </cell>
          <cell r="BF2286" t="str">
            <v>店長</v>
          </cell>
          <cell r="BH2286">
            <v>30538</v>
          </cell>
          <cell r="BJ2286" t="str">
            <v>女性</v>
          </cell>
        </row>
        <row r="2287">
          <cell r="A2287" t="str">
            <v>UK1096</v>
          </cell>
          <cell r="C2287">
            <v>45534</v>
          </cell>
          <cell r="D2287">
            <v>45551</v>
          </cell>
          <cell r="E2287" t="str">
            <v>更新</v>
          </cell>
          <cell r="F2287">
            <v>45551</v>
          </cell>
          <cell r="G2287" t="str">
            <v>新規　令和3年9月16日
更新　令和6年9月16日</v>
          </cell>
          <cell r="V2287" t="b">
            <v>1</v>
          </cell>
          <cell r="W2287" t="str">
            <v>ﾒﾅｰﾄﾞｹｼｮｳﾋﾝ ｵｵﾂｽｴﾋﾛﾀﾞｲｺｳﾃﾝ</v>
          </cell>
          <cell r="X2287" t="str">
            <v>メナード化粧品　大津末広代行店</v>
          </cell>
          <cell r="Y2287" t="str">
            <v>ｺﾀﾆ ﾏﾕﾐ</v>
          </cell>
          <cell r="Z2287" t="str">
            <v>小谷　真弓</v>
          </cell>
          <cell r="AB2287">
            <v>32</v>
          </cell>
          <cell r="AC2287" t="str">
            <v>化粧品、化粧用具</v>
          </cell>
          <cell r="AD2287">
            <v>3</v>
          </cell>
          <cell r="AE2287" t="str">
            <v>健康食品</v>
          </cell>
          <cell r="AF2287">
            <v>23</v>
          </cell>
          <cell r="AG2287" t="str">
            <v>紳士下着、婦人下着</v>
          </cell>
          <cell r="AH2287">
            <v>26</v>
          </cell>
          <cell r="AI2287" t="str">
            <v>アクセサリー、貴金属</v>
          </cell>
          <cell r="AK2287" t="str">
            <v/>
          </cell>
          <cell r="AL2287" t="str">
            <v>080-1418-0246</v>
          </cell>
          <cell r="AM2287" t="str">
            <v>〒520-0056</v>
          </cell>
          <cell r="AN2287" t="str">
            <v>滋賀県大津市末広町4-5 804</v>
          </cell>
          <cell r="BD2287" t="str">
            <v>ｺﾀﾆ ﾏﾕﾐ</v>
          </cell>
          <cell r="BE2287" t="str">
            <v>小谷　真弓</v>
          </cell>
          <cell r="BH2287">
            <v>30121</v>
          </cell>
          <cell r="BJ2287" t="str">
            <v>女性</v>
          </cell>
        </row>
        <row r="2288">
          <cell r="A2288" t="str">
            <v>UK1097</v>
          </cell>
          <cell r="C2288">
            <v>45534</v>
          </cell>
          <cell r="D2288">
            <v>45551</v>
          </cell>
          <cell r="E2288" t="str">
            <v>更新</v>
          </cell>
          <cell r="F2288">
            <v>45551</v>
          </cell>
          <cell r="G2288" t="str">
            <v>新規　令和3年9月16日
更新　令和6年9月16日</v>
          </cell>
          <cell r="V2288" t="b">
            <v>1</v>
          </cell>
          <cell r="W2288" t="str">
            <v>ﾒﾅｰﾄﾞｹｼｮｳﾋﾝ ｵｵﾂﾏﾉ2ﾁｮｳﾒﾀﾞｲｺｳﾃﾝ</v>
          </cell>
          <cell r="X2288" t="str">
            <v>メナード化粧品　大津真野2丁目代行店</v>
          </cell>
          <cell r="Y2288" t="str">
            <v>ﾀｹﾑﾗ ﾏﾕｺ</v>
          </cell>
          <cell r="Z2288" t="str">
            <v>竹村　万由子</v>
          </cell>
          <cell r="AB2288">
            <v>32</v>
          </cell>
          <cell r="AC2288" t="str">
            <v>化粧品、化粧用具</v>
          </cell>
          <cell r="AD2288">
            <v>3</v>
          </cell>
          <cell r="AE2288" t="str">
            <v>健康食品</v>
          </cell>
          <cell r="AF2288">
            <v>23</v>
          </cell>
          <cell r="AG2288" t="str">
            <v>紳士下着、婦人下着</v>
          </cell>
          <cell r="AH2288">
            <v>26</v>
          </cell>
          <cell r="AI2288" t="str">
            <v>アクセサリー、貴金属</v>
          </cell>
          <cell r="AJ2288">
            <v>2</v>
          </cell>
          <cell r="AK2288" t="str">
            <v>飲料、酒類</v>
          </cell>
          <cell r="AL2288" t="str">
            <v>080-1448-3808</v>
          </cell>
          <cell r="AM2288" t="str">
            <v>〒520-0232</v>
          </cell>
          <cell r="AN2288" t="str">
            <v>滋賀県大津市真野2丁目22-2</v>
          </cell>
          <cell r="BD2288" t="str">
            <v>ﾀｹﾑﾗ ﾏﾕｺ</v>
          </cell>
          <cell r="BE2288" t="str">
            <v>竹村　万由子</v>
          </cell>
          <cell r="BH2288">
            <v>29242</v>
          </cell>
          <cell r="BJ2288" t="str">
            <v>女性</v>
          </cell>
        </row>
        <row r="2289">
          <cell r="A2289" t="str">
            <v>UH0189</v>
          </cell>
          <cell r="C2289">
            <v>45537</v>
          </cell>
          <cell r="D2289">
            <v>45227</v>
          </cell>
          <cell r="E2289" t="str">
            <v>変更</v>
          </cell>
          <cell r="F2289">
            <v>45544</v>
          </cell>
          <cell r="G2289" t="str">
            <v>新規　平成29年10月27日
更新　令和2年10月28日
更新　令和5年10月28日
変更　令和6年9月9日</v>
          </cell>
          <cell r="V2289" t="b">
            <v>1</v>
          </cell>
          <cell r="W2289" t="str">
            <v>ﾒﾅｰﾄﾞｹｼｮｳﾋﾝ ｱﾝｼｬﾝﾃｼｭｼｭﾀﾞｲｺｳﾃﾝ</v>
          </cell>
          <cell r="X2289" t="str">
            <v>メナード化粧品　アンシャンテシュシュ代行店</v>
          </cell>
          <cell r="Y2289" t="str">
            <v>ﾅｶﾑﾗ ﾄｼﾐ</v>
          </cell>
          <cell r="Z2289" t="str">
            <v>中村　俊美</v>
          </cell>
          <cell r="AB2289">
            <v>32</v>
          </cell>
          <cell r="AC2289" t="str">
            <v>化粧品、化粧用具</v>
          </cell>
          <cell r="AD2289">
            <v>3</v>
          </cell>
          <cell r="AE2289" t="str">
            <v>健康食品</v>
          </cell>
          <cell r="AF2289">
            <v>23</v>
          </cell>
          <cell r="AG2289" t="str">
            <v>紳士下着、婦人下着</v>
          </cell>
          <cell r="AH2289">
            <v>26</v>
          </cell>
          <cell r="AI2289" t="str">
            <v>アクセサリー、貴金属</v>
          </cell>
          <cell r="AK2289" t="str">
            <v/>
          </cell>
          <cell r="AL2289" t="str">
            <v>0774-93-3101</v>
          </cell>
          <cell r="AM2289" t="str">
            <v>619-0245</v>
          </cell>
          <cell r="AN2289" t="str">
            <v>京都府相楽郡精華町下狛下新庄22-11</v>
          </cell>
          <cell r="BD2289" t="str">
            <v>ﾅｶﾑﾗ ﾄｼﾐ</v>
          </cell>
          <cell r="BE2289" t="str">
            <v>中村　俊美</v>
          </cell>
          <cell r="BH2289">
            <v>25150</v>
          </cell>
          <cell r="BJ2289" t="str">
            <v>女性</v>
          </cell>
        </row>
        <row r="2290">
          <cell r="A2290" t="str">
            <v>UK1098</v>
          </cell>
          <cell r="C2290">
            <v>45555</v>
          </cell>
          <cell r="D2290">
            <v>45603</v>
          </cell>
          <cell r="E2290" t="str">
            <v>更新</v>
          </cell>
          <cell r="F2290">
            <v>45603</v>
          </cell>
          <cell r="G2290" t="str">
            <v>新規　平成30年11月6日
更新　令和3年11月7日
更新　令和6年11月7日</v>
          </cell>
          <cell r="V2290" t="b">
            <v>1</v>
          </cell>
          <cell r="W2290" t="str">
            <v>ﾒﾅｰﾄﾞｹｼｮｳﾋﾝ ﾐﾅﾐｼｶﾞｻﾝﾁｮｳﾒﾀﾞｲｺｳﾃﾝ</v>
          </cell>
          <cell r="X2290" t="str">
            <v>メナード化粧品　南志賀3丁目代行店</v>
          </cell>
          <cell r="Y2290" t="str">
            <v>ｱｵｷ ﾐｶ</v>
          </cell>
          <cell r="Z2290" t="str">
            <v>青木　美嘉</v>
          </cell>
          <cell r="AB2290">
            <v>32</v>
          </cell>
          <cell r="AC2290" t="str">
            <v>化粧品、化粧用具</v>
          </cell>
          <cell r="AD2290">
            <v>3</v>
          </cell>
          <cell r="AE2290" t="str">
            <v>健康食品</v>
          </cell>
          <cell r="AF2290">
            <v>23</v>
          </cell>
          <cell r="AG2290" t="str">
            <v>紳士下着、婦人下着</v>
          </cell>
          <cell r="AH2290">
            <v>26</v>
          </cell>
          <cell r="AI2290" t="str">
            <v>アクセサリー、貴金属</v>
          </cell>
          <cell r="AK2290" t="str">
            <v/>
          </cell>
          <cell r="AL2290" t="str">
            <v>077-525-2967</v>
          </cell>
          <cell r="AM2290" t="str">
            <v>520-0011</v>
          </cell>
          <cell r="AN2290" t="str">
            <v>滋賀県大津市南志賀三丁目8番23号</v>
          </cell>
          <cell r="BD2290" t="str">
            <v>ｱｵｷ ﾐｶ</v>
          </cell>
          <cell r="BE2290" t="str">
            <v>青木　美嘉</v>
          </cell>
          <cell r="BF2290" t="str">
            <v>店長</v>
          </cell>
          <cell r="BH2290">
            <v>23942</v>
          </cell>
          <cell r="BJ2290" t="str">
            <v>女性</v>
          </cell>
        </row>
        <row r="2291">
          <cell r="A2291" t="str">
            <v>UK1099</v>
          </cell>
          <cell r="C2291">
            <v>45555</v>
          </cell>
          <cell r="D2291">
            <v>45603</v>
          </cell>
          <cell r="E2291" t="str">
            <v>更新</v>
          </cell>
          <cell r="F2291">
            <v>45603</v>
          </cell>
          <cell r="G2291" t="str">
            <v>新規　平成30年11月6日
更新　令和3年11月7日
更新　令和6年11月7日</v>
          </cell>
          <cell r="V2291" t="b">
            <v>1</v>
          </cell>
          <cell r="W2291" t="str">
            <v>ﾒﾅｰﾄﾞｹｼｮｳﾋﾝ ｷﾞｵﾝﾁｮｳﾀﾞｲｺｳﾃﾝ</v>
          </cell>
          <cell r="X2291" t="str">
            <v>メナード化粧品　祗園町代行店</v>
          </cell>
          <cell r="Y2291" t="str">
            <v>ｼﾏﾀﾞ ﾏｻｼ</v>
          </cell>
          <cell r="Z2291" t="str">
            <v>島田　正士　</v>
          </cell>
          <cell r="AB2291">
            <v>32</v>
          </cell>
          <cell r="AC2291" t="str">
            <v>化粧品、化粧用具</v>
          </cell>
          <cell r="AD2291">
            <v>3</v>
          </cell>
          <cell r="AE2291" t="str">
            <v>健康食品</v>
          </cell>
          <cell r="AF2291">
            <v>23</v>
          </cell>
          <cell r="AG2291" t="str">
            <v>紳士下着、婦人下着</v>
          </cell>
          <cell r="AH2291">
            <v>26</v>
          </cell>
          <cell r="AI2291" t="str">
            <v>アクセサリー、貴金属</v>
          </cell>
          <cell r="AK2291" t="str">
            <v/>
          </cell>
          <cell r="AL2291" t="str">
            <v>0749-63-4632</v>
          </cell>
          <cell r="AM2291" t="str">
            <v>526-0061</v>
          </cell>
          <cell r="AN2291" t="str">
            <v>滋賀県長浜市祗園町852-19</v>
          </cell>
          <cell r="BD2291" t="str">
            <v>ｼﾏﾀﾞ ﾏｻｼ</v>
          </cell>
          <cell r="BE2291" t="str">
            <v>島田　正士</v>
          </cell>
          <cell r="BF2291" t="str">
            <v>店長</v>
          </cell>
          <cell r="BH2291">
            <v>26115</v>
          </cell>
          <cell r="BJ2291" t="str">
            <v>男性</v>
          </cell>
        </row>
        <row r="2292">
          <cell r="A2292" t="str">
            <v>UG0087</v>
          </cell>
          <cell r="C2292">
            <v>45562</v>
          </cell>
          <cell r="D2292">
            <v>44453</v>
          </cell>
          <cell r="E2292" t="str">
            <v>廃業</v>
          </cell>
          <cell r="F2292">
            <v>45382</v>
          </cell>
          <cell r="G2292" t="str">
            <v>新規　平成30年9月13日
更新　令和3年9月14日
消除　令和6年3月31日</v>
          </cell>
          <cell r="V2292" t="b">
            <v>1</v>
          </cell>
          <cell r="W2292" t="str">
            <v>ｶﾌﾞｼｷｶﾞｲｼｬｸﾞｯﾄﾞﾈｽ</v>
          </cell>
          <cell r="X2292" t="str">
            <v>株式会社グッドネス</v>
          </cell>
          <cell r="Y2292" t="str">
            <v>ﾊﾗﾀﾞ ﾖｼﾋﾛ</v>
          </cell>
          <cell r="Z2292" t="str">
            <v>原田　善広</v>
          </cell>
          <cell r="AA2292">
            <v>1120001120726</v>
          </cell>
          <cell r="AB2292">
            <v>38</v>
          </cell>
          <cell r="AC2292" t="str">
            <v>家電製品</v>
          </cell>
          <cell r="AD2292">
            <v>57</v>
          </cell>
          <cell r="AE2292" t="str">
            <v>空調・冷暖房・給湯設備</v>
          </cell>
          <cell r="AG2292" t="str">
            <v/>
          </cell>
          <cell r="AI2292" t="str">
            <v/>
          </cell>
          <cell r="AK2292" t="str">
            <v/>
          </cell>
          <cell r="AL2292" t="str">
            <v>06-6311-7281</v>
          </cell>
          <cell r="AM2292" t="str">
            <v>530-0027</v>
          </cell>
          <cell r="AN2292" t="str">
            <v>大阪府大阪市北区西天満2丁目5-2　Ｈ2Ｏﾀﾜｰ5階</v>
          </cell>
          <cell r="BD2292" t="str">
            <v>ﾊﾗﾀﾞ ﾖｼﾋﾛ</v>
          </cell>
          <cell r="BE2292" t="str">
            <v>原田　善広</v>
          </cell>
          <cell r="BF2292" t="str">
            <v>代表取締役</v>
          </cell>
          <cell r="BH2292">
            <v>29093</v>
          </cell>
          <cell r="BJ2292" t="str">
            <v>男性</v>
          </cell>
        </row>
        <row r="2293">
          <cell r="A2293" t="str">
            <v>UK1100</v>
          </cell>
          <cell r="C2293">
            <v>45559</v>
          </cell>
          <cell r="D2293">
            <v>45620</v>
          </cell>
          <cell r="E2293" t="str">
            <v>更新</v>
          </cell>
          <cell r="F2293">
            <v>45620</v>
          </cell>
          <cell r="G2293" t="str">
            <v>新規　令和3年11月24日
更新　令和6年11月23日</v>
          </cell>
          <cell r="V2293" t="b">
            <v>1</v>
          </cell>
          <cell r="W2293" t="str">
            <v>ｶﾌﾞｼｷｶｲｼｬｽﾃﾗﾙｸｽ</v>
          </cell>
          <cell r="X2293" t="str">
            <v>株式会社ステラルクス</v>
          </cell>
          <cell r="Y2293" t="str">
            <v>ﾅｶﾞｲ ｺｳｼﾞ</v>
          </cell>
          <cell r="Z2293" t="str">
            <v>永井　幸司</v>
          </cell>
          <cell r="AA2293">
            <v>7013301046745</v>
          </cell>
          <cell r="AB2293">
            <v>32</v>
          </cell>
          <cell r="AC2293" t="str">
            <v>化粧品、化粧用具</v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  <cell r="AL2293" t="str">
            <v>03-3549-2062</v>
          </cell>
          <cell r="AM2293" t="str">
            <v>171-0022</v>
          </cell>
          <cell r="AN2293" t="str">
            <v>東京都豊島区南池袋2-49-7池袋ﾊﾟｰｸﾋﾞﾙ1階</v>
          </cell>
          <cell r="BD2293" t="str">
            <v>ﾅｶﾞｲ ｺｳｼﾞ</v>
          </cell>
          <cell r="BE2293" t="str">
            <v>永井　幸司</v>
          </cell>
          <cell r="BF2293" t="str">
            <v>代表取締役</v>
          </cell>
          <cell r="BH2293">
            <v>30166</v>
          </cell>
          <cell r="BJ2293" t="str">
            <v>男性</v>
          </cell>
        </row>
        <row r="2294">
          <cell r="A2294" t="str">
            <v>UH0190</v>
          </cell>
          <cell r="C2294">
            <v>45568</v>
          </cell>
          <cell r="D2294">
            <v>45227</v>
          </cell>
          <cell r="E2294" t="str">
            <v>変更</v>
          </cell>
          <cell r="F2294">
            <v>45570</v>
          </cell>
          <cell r="G2294" t="str">
            <v>新規　平成29年10月27日
更新　令和2年10月28日
更新　令和5年10月28日
変更　令和6年10月5日</v>
          </cell>
          <cell r="V2294" t="b">
            <v>1</v>
          </cell>
          <cell r="W2294" t="str">
            <v>ﾒﾅｰﾄﾞｹｼｮｳﾋﾝ ﾗｯｷｰｸﾛｰﾊﾞｰﾀﾞｲｺｳﾃﾝ</v>
          </cell>
          <cell r="X2294" t="str">
            <v>メナード化粧品　ラッキークローバー代行店</v>
          </cell>
          <cell r="Y2294" t="str">
            <v>ﾔﾏｼﾀ ﾕﾐｺ</v>
          </cell>
          <cell r="Z2294" t="str">
            <v>山下　由美子</v>
          </cell>
          <cell r="AB2294">
            <v>32</v>
          </cell>
          <cell r="AC2294" t="str">
            <v>化粧品、化粧用具</v>
          </cell>
          <cell r="AD2294">
            <v>3</v>
          </cell>
          <cell r="AE2294" t="str">
            <v>健康食品</v>
          </cell>
          <cell r="AF2294">
            <v>23</v>
          </cell>
          <cell r="AG2294" t="str">
            <v>紳士下着、婦人下着</v>
          </cell>
          <cell r="AH2294">
            <v>26</v>
          </cell>
          <cell r="AI2294" t="str">
            <v>アクセサリー、貴金属</v>
          </cell>
          <cell r="AK2294" t="str">
            <v/>
          </cell>
          <cell r="AL2294" t="str">
            <v>075-641-7853</v>
          </cell>
          <cell r="AM2294" t="str">
            <v>612-0847</v>
          </cell>
          <cell r="AN2294" t="str">
            <v>京都府京都市伏見区深草大亀谷大山町98-2</v>
          </cell>
          <cell r="BD2294" t="str">
            <v>ﾔﾏｼﾀ ﾕﾐｺ</v>
          </cell>
          <cell r="BE2294" t="str">
            <v>山下　由美子</v>
          </cell>
          <cell r="BH2294">
            <v>25677</v>
          </cell>
          <cell r="BJ2294" t="str">
            <v>女性</v>
          </cell>
        </row>
        <row r="2295">
          <cell r="A2295" t="str">
            <v>UU0840</v>
          </cell>
          <cell r="C2295">
            <v>45565</v>
          </cell>
          <cell r="D2295">
            <v>45565</v>
          </cell>
          <cell r="E2295" t="str">
            <v>新規</v>
          </cell>
          <cell r="F2295">
            <v>45565</v>
          </cell>
          <cell r="G2295" t="str">
            <v>新規　令和6年9月30日</v>
          </cell>
          <cell r="V2295" t="b">
            <v>1</v>
          </cell>
          <cell r="W2295" t="str">
            <v>ﾒﾅｰﾄﾞｹｼｮｳﾋﾝﾅｶﾞﾊﾏｲﾇｲﾀﾞｲｺｳﾃﾝ</v>
          </cell>
          <cell r="X2295" t="str">
            <v>メナード化粧品長浜戌亥代行店</v>
          </cell>
          <cell r="Y2295" t="str">
            <v>ﾊｾｶﾞﾜ ﾉﾘｺ</v>
          </cell>
          <cell r="Z2295" t="str">
            <v>長谷川　則子</v>
          </cell>
          <cell r="AB2295">
            <v>32</v>
          </cell>
          <cell r="AC2295" t="str">
            <v>化粧品、化粧用具</v>
          </cell>
          <cell r="AD2295">
            <v>3</v>
          </cell>
          <cell r="AE2295" t="str">
            <v>健康食品</v>
          </cell>
          <cell r="AF2295">
            <v>23</v>
          </cell>
          <cell r="AG2295" t="str">
            <v>紳士下着、婦人下着</v>
          </cell>
          <cell r="AH2295">
            <v>26</v>
          </cell>
          <cell r="AI2295" t="str">
            <v>アクセサリー、貴金属</v>
          </cell>
          <cell r="AK2295" t="str">
            <v/>
          </cell>
          <cell r="AL2295" t="str">
            <v>0749-62-6012</v>
          </cell>
          <cell r="AM2295" t="str">
            <v>526-0043</v>
          </cell>
          <cell r="AN2295" t="str">
            <v>滋賀県長浜市大戌亥町720-1</v>
          </cell>
          <cell r="BD2295" t="str">
            <v>ﾊｾｶﾞﾜ ﾉﾘｺ</v>
          </cell>
          <cell r="BE2295" t="str">
            <v>長谷川　則子</v>
          </cell>
          <cell r="BF2295" t="str">
            <v>店長</v>
          </cell>
          <cell r="BH2295">
            <v>21432</v>
          </cell>
          <cell r="BJ2295" t="str">
            <v>女</v>
          </cell>
          <cell r="BK2295" t="str">
            <v/>
          </cell>
          <cell r="BR2295" t="str">
            <v/>
          </cell>
          <cell r="BY2295" t="str">
            <v/>
          </cell>
          <cell r="CF2295" t="str">
            <v/>
          </cell>
          <cell r="CM2295" t="str">
            <v/>
          </cell>
          <cell r="CT2295" t="str">
            <v/>
          </cell>
          <cell r="DA2295" t="str">
            <v/>
          </cell>
          <cell r="DH2295" t="str">
            <v/>
          </cell>
          <cell r="DO2295" t="str">
            <v/>
          </cell>
          <cell r="DV2295" t="str">
            <v/>
          </cell>
          <cell r="EC2295" t="str">
            <v/>
          </cell>
          <cell r="EJ2295" t="str">
            <v/>
          </cell>
          <cell r="EQ2295" t="str">
            <v/>
          </cell>
          <cell r="EX2295" t="str">
            <v/>
          </cell>
          <cell r="FE2295" t="str">
            <v/>
          </cell>
          <cell r="FL2295" t="str">
            <v/>
          </cell>
          <cell r="FS2295" t="str">
            <v/>
          </cell>
          <cell r="FZ2295" t="str">
            <v/>
          </cell>
          <cell r="GG2295" t="str">
            <v/>
          </cell>
          <cell r="GN2295" t="str">
            <v/>
          </cell>
          <cell r="GU2295" t="str">
            <v/>
          </cell>
          <cell r="HB2295" t="str">
            <v/>
          </cell>
          <cell r="HI2295" t="str">
            <v/>
          </cell>
          <cell r="HP2295" t="str">
            <v/>
          </cell>
          <cell r="HW2295" t="str">
            <v/>
          </cell>
          <cell r="ID2295" t="str">
            <v/>
          </cell>
          <cell r="IK2295" t="str">
            <v/>
          </cell>
          <cell r="IR2295" t="str">
            <v/>
          </cell>
          <cell r="IY2295" t="str">
            <v/>
          </cell>
          <cell r="JF2295" t="str">
            <v/>
          </cell>
        </row>
        <row r="2296">
          <cell r="A2296" t="str">
            <v>UU0841</v>
          </cell>
          <cell r="C2296">
            <v>45567</v>
          </cell>
          <cell r="D2296">
            <v>45567</v>
          </cell>
          <cell r="E2296" t="str">
            <v>新規</v>
          </cell>
          <cell r="F2296">
            <v>45567</v>
          </cell>
          <cell r="G2296" t="str">
            <v>新規　令和6年10月2日</v>
          </cell>
          <cell r="V2296" t="b">
            <v>1</v>
          </cell>
          <cell r="W2296" t="str">
            <v>ｶﾌﾞｼｷｶｲｼｬｴﾈｵｽｻﾝｴﾅｼﾞｰ</v>
          </cell>
          <cell r="X2296" t="str">
            <v>株式会社ENEOSサンエナジー</v>
          </cell>
          <cell r="Y2296" t="str">
            <v>ｷﾑﾗ ｹﾝ</v>
          </cell>
          <cell r="Z2296" t="str">
            <v>木村　謙</v>
          </cell>
          <cell r="AA2296">
            <v>4010401036687</v>
          </cell>
          <cell r="AB2296">
            <v>19</v>
          </cell>
          <cell r="AC2296" t="str">
            <v>石油</v>
          </cell>
          <cell r="AD2296">
            <v>17</v>
          </cell>
          <cell r="AE2296" t="str">
            <v>電気</v>
          </cell>
          <cell r="AF2296">
            <v>18</v>
          </cell>
          <cell r="AG2296" t="str">
            <v>ガス</v>
          </cell>
          <cell r="AH2296">
            <v>57</v>
          </cell>
          <cell r="AI2296" t="str">
            <v>空調・冷暖房・給湯設備</v>
          </cell>
          <cell r="AJ2296">
            <v>66</v>
          </cell>
          <cell r="AK2296" t="str">
            <v>工事・建築・リフォームサービス</v>
          </cell>
          <cell r="AL2296" t="str">
            <v>03-6891-3270</v>
          </cell>
          <cell r="AM2296" t="str">
            <v>105-7112</v>
          </cell>
          <cell r="AN2296" t="str">
            <v>東京都港区東新橋一丁目5番2号</v>
          </cell>
          <cell r="BD2296" t="str">
            <v>ｷﾑﾗ ｹﾝ</v>
          </cell>
          <cell r="BE2296" t="str">
            <v>木村　謙</v>
          </cell>
          <cell r="BF2296" t="str">
            <v>代表取締役社長</v>
          </cell>
          <cell r="BH2296">
            <v>24271</v>
          </cell>
          <cell r="BJ2296" t="str">
            <v>男</v>
          </cell>
          <cell r="BK2296" t="str">
            <v>ｵｵﾑﾗ ﾋﾛﾕｷ</v>
          </cell>
          <cell r="BL2296" t="str">
            <v>大村　博之</v>
          </cell>
          <cell r="BM2296" t="str">
            <v>取締役副社長</v>
          </cell>
          <cell r="BO2296">
            <v>22547</v>
          </cell>
          <cell r="BQ2296" t="str">
            <v>男</v>
          </cell>
          <cell r="BR2296" t="str">
            <v>ｲﾜｾ ｴｲｲﾁﾛｳ</v>
          </cell>
          <cell r="BS2296" t="str">
            <v>岩瀬　英一郎</v>
          </cell>
          <cell r="BT2296" t="str">
            <v>常務取締役</v>
          </cell>
          <cell r="BV2296">
            <v>23201</v>
          </cell>
          <cell r="BX2296" t="str">
            <v>男</v>
          </cell>
          <cell r="BY2296" t="str">
            <v>ｽﾐﾔ ｹﾝｺﾞ</v>
          </cell>
          <cell r="BZ2296" t="str">
            <v>住谷　堅吾</v>
          </cell>
          <cell r="CA2296" t="str">
            <v>常務取締役</v>
          </cell>
          <cell r="CC2296">
            <v>23052</v>
          </cell>
          <cell r="CE2296" t="str">
            <v>男</v>
          </cell>
          <cell r="CF2296" t="str">
            <v>ｶﾌﾞﾗｷﾞ ﾋﾃﾞｶｽﾞ</v>
          </cell>
          <cell r="CG2296" t="str">
            <v>鏑木　秀和</v>
          </cell>
          <cell r="CH2296" t="str">
            <v>取締役</v>
          </cell>
          <cell r="CJ2296">
            <v>24729</v>
          </cell>
          <cell r="CL2296" t="str">
            <v>男</v>
          </cell>
          <cell r="CM2296" t="str">
            <v>ｵｵｳﾗ ﾅﾂｷ</v>
          </cell>
          <cell r="CN2296" t="str">
            <v>大浦　夏樹</v>
          </cell>
          <cell r="CO2296" t="str">
            <v>取締役</v>
          </cell>
          <cell r="CQ2296">
            <v>25062</v>
          </cell>
          <cell r="CS2296" t="str">
            <v>男</v>
          </cell>
          <cell r="CT2296" t="str">
            <v>ﾋｮｳﾄﾞｳ ﾀｹｼ</v>
          </cell>
          <cell r="CU2296" t="str">
            <v>兵働　毅</v>
          </cell>
          <cell r="CV2296" t="str">
            <v>取締役（非常勤）</v>
          </cell>
          <cell r="CX2296">
            <v>25197</v>
          </cell>
          <cell r="CZ2296" t="str">
            <v>男</v>
          </cell>
          <cell r="DA2296" t="str">
            <v>ｳﾁｳﾐ ﾀｶﾕｷ</v>
          </cell>
          <cell r="DB2296" t="str">
            <v>内海　孝之</v>
          </cell>
          <cell r="DC2296" t="str">
            <v>取締役（非常勤）</v>
          </cell>
          <cell r="DE2296">
            <v>26363</v>
          </cell>
          <cell r="DG2296" t="str">
            <v>男</v>
          </cell>
          <cell r="DH2296" t="str">
            <v>ﾊﾅﾉ ﾖｳｲﾁﾛｳ</v>
          </cell>
          <cell r="DI2296" t="str">
            <v>華野　洋一郎</v>
          </cell>
          <cell r="DJ2296" t="str">
            <v>取締役（非常勤）</v>
          </cell>
          <cell r="DL2296">
            <v>26831</v>
          </cell>
          <cell r="DN2296" t="str">
            <v>男</v>
          </cell>
          <cell r="DO2296" t="str">
            <v/>
          </cell>
          <cell r="DV2296" t="str">
            <v/>
          </cell>
          <cell r="EC2296" t="str">
            <v/>
          </cell>
          <cell r="EJ2296" t="str">
            <v/>
          </cell>
          <cell r="EQ2296" t="str">
            <v/>
          </cell>
          <cell r="EX2296" t="str">
            <v/>
          </cell>
          <cell r="FE2296" t="str">
            <v/>
          </cell>
          <cell r="FL2296" t="str">
            <v/>
          </cell>
          <cell r="FS2296" t="str">
            <v/>
          </cell>
          <cell r="FZ2296" t="str">
            <v/>
          </cell>
          <cell r="GG2296" t="str">
            <v/>
          </cell>
          <cell r="GN2296" t="str">
            <v/>
          </cell>
          <cell r="GU2296" t="str">
            <v/>
          </cell>
          <cell r="HB2296" t="str">
            <v/>
          </cell>
          <cell r="HI2296" t="str">
            <v/>
          </cell>
          <cell r="HP2296" t="str">
            <v/>
          </cell>
          <cell r="HW2296" t="str">
            <v/>
          </cell>
          <cell r="ID2296" t="str">
            <v/>
          </cell>
          <cell r="IK2296" t="str">
            <v/>
          </cell>
          <cell r="IR2296" t="str">
            <v/>
          </cell>
          <cell r="IY2296" t="str">
            <v/>
          </cell>
          <cell r="JF2296" t="str">
            <v/>
          </cell>
        </row>
        <row r="2297">
          <cell r="A2297" t="str">
            <v>UU0842</v>
          </cell>
          <cell r="C2297">
            <v>45569</v>
          </cell>
          <cell r="D2297">
            <v>45569</v>
          </cell>
          <cell r="E2297" t="str">
            <v>新規</v>
          </cell>
          <cell r="F2297">
            <v>45569</v>
          </cell>
          <cell r="G2297" t="str">
            <v>新規　令和6年10月4日</v>
          </cell>
          <cell r="V2297" t="b">
            <v>1</v>
          </cell>
          <cell r="W2297" t="str">
            <v>ﾒﾅｰﾄﾞｹｼｮｳﾋﾝﾋﾖｼﾀﾞｲｶﾝﾅﾀﾞｲｺｳﾃﾝ</v>
          </cell>
          <cell r="X2297" t="str">
            <v>メナード化粧品日吉台カンナ代行店</v>
          </cell>
          <cell r="Y2297" t="str">
            <v>ﾅｶﾑﾗ ﾕｳｺ</v>
          </cell>
          <cell r="Z2297" t="str">
            <v>中村　優子</v>
          </cell>
          <cell r="AB2297">
            <v>32</v>
          </cell>
          <cell r="AC2297" t="str">
            <v>化粧品、化粧用具</v>
          </cell>
          <cell r="AD2297">
            <v>3</v>
          </cell>
          <cell r="AE2297" t="str">
            <v>健康食品</v>
          </cell>
          <cell r="AF2297">
            <v>23</v>
          </cell>
          <cell r="AG2297" t="str">
            <v>紳士下着、婦人下着</v>
          </cell>
          <cell r="AH2297">
            <v>26</v>
          </cell>
          <cell r="AI2297" t="str">
            <v>アクセサリー、貴金属</v>
          </cell>
          <cell r="AK2297" t="str">
            <v/>
          </cell>
          <cell r="AL2297" t="str">
            <v>072-629-0600</v>
          </cell>
          <cell r="AM2297" t="str">
            <v>569-1022</v>
          </cell>
          <cell r="AN2297" t="str">
            <v>大阪府高槻市日吉台二番町7-16</v>
          </cell>
          <cell r="BD2297" t="str">
            <v>ﾅｶﾑﾗ ﾕｳｺ</v>
          </cell>
          <cell r="BE2297" t="str">
            <v>中村　優子</v>
          </cell>
          <cell r="BH2297">
            <v>29276</v>
          </cell>
          <cell r="BJ2297" t="str">
            <v>女</v>
          </cell>
          <cell r="BK2297" t="str">
            <v/>
          </cell>
          <cell r="BR2297" t="str">
            <v/>
          </cell>
          <cell r="BY2297" t="str">
            <v/>
          </cell>
          <cell r="CF2297" t="str">
            <v/>
          </cell>
          <cell r="CM2297" t="str">
            <v/>
          </cell>
          <cell r="CT2297" t="str">
            <v/>
          </cell>
          <cell r="DA2297" t="str">
            <v/>
          </cell>
          <cell r="DH2297" t="str">
            <v/>
          </cell>
          <cell r="DO2297" t="str">
            <v/>
          </cell>
          <cell r="DV2297" t="str">
            <v/>
          </cell>
          <cell r="EC2297" t="str">
            <v/>
          </cell>
          <cell r="EJ2297" t="str">
            <v/>
          </cell>
          <cell r="EQ2297" t="str">
            <v/>
          </cell>
          <cell r="EX2297" t="str">
            <v/>
          </cell>
          <cell r="FE2297" t="str">
            <v/>
          </cell>
          <cell r="FL2297" t="str">
            <v/>
          </cell>
          <cell r="FS2297" t="str">
            <v/>
          </cell>
          <cell r="FZ2297" t="str">
            <v/>
          </cell>
          <cell r="GG2297" t="str">
            <v/>
          </cell>
          <cell r="GN2297" t="str">
            <v/>
          </cell>
          <cell r="GU2297" t="str">
            <v/>
          </cell>
          <cell r="HB2297" t="str">
            <v/>
          </cell>
          <cell r="HI2297" t="str">
            <v/>
          </cell>
          <cell r="HP2297" t="str">
            <v/>
          </cell>
          <cell r="HW2297" t="str">
            <v/>
          </cell>
          <cell r="ID2297" t="str">
            <v/>
          </cell>
          <cell r="IK2297" t="str">
            <v/>
          </cell>
          <cell r="IR2297" t="str">
            <v/>
          </cell>
          <cell r="IY2297" t="str">
            <v/>
          </cell>
          <cell r="JF2297" t="str">
            <v/>
          </cell>
        </row>
        <row r="2298">
          <cell r="A2298" t="str">
            <v>UU0843</v>
          </cell>
          <cell r="C2298">
            <v>45566</v>
          </cell>
          <cell r="D2298">
            <v>45566</v>
          </cell>
          <cell r="E2298" t="str">
            <v>新規</v>
          </cell>
          <cell r="F2298">
            <v>45566</v>
          </cell>
          <cell r="G2298" t="str">
            <v>新規　令和6年10月1日</v>
          </cell>
          <cell r="V2298" t="b">
            <v>1</v>
          </cell>
          <cell r="W2298" t="str">
            <v>ﾒﾅｰﾄﾞｹｼｮｳﾋﾝﾐｼﾏｵｶ2ﾁｮｳﾒﾀﾞｲｺｳﾃﾝ</v>
          </cell>
          <cell r="X2298" t="str">
            <v>メナード化粧品三島丘２丁目代行店</v>
          </cell>
          <cell r="Y2298" t="str">
            <v>ﾏﾂﾌｼﾞ ｼﾎ</v>
          </cell>
          <cell r="Z2298" t="str">
            <v>松藤　志帆</v>
          </cell>
          <cell r="AB2298">
            <v>32</v>
          </cell>
          <cell r="AC2298" t="str">
            <v>化粧品、化粧用具</v>
          </cell>
          <cell r="AD2298">
            <v>3</v>
          </cell>
          <cell r="AE2298" t="str">
            <v>健康食品</v>
          </cell>
          <cell r="AF2298">
            <v>23</v>
          </cell>
          <cell r="AG2298" t="str">
            <v>紳士下着、婦人下着</v>
          </cell>
          <cell r="AH2298">
            <v>26</v>
          </cell>
          <cell r="AI2298" t="str">
            <v>アクセサリー、貴金属</v>
          </cell>
          <cell r="AK2298" t="str">
            <v/>
          </cell>
          <cell r="AL2298" t="str">
            <v>080-5633-1417</v>
          </cell>
          <cell r="AM2298" t="str">
            <v>567-0021</v>
          </cell>
          <cell r="AN2298" t="str">
            <v>大阪府茨木市三島丘二丁目21-4</v>
          </cell>
          <cell r="BD2298" t="str">
            <v>ﾏﾂﾌｼﾞ ｼﾎ</v>
          </cell>
          <cell r="BE2298" t="str">
            <v>松藤　志帆</v>
          </cell>
          <cell r="BH2298">
            <v>32612</v>
          </cell>
          <cell r="BJ2298" t="str">
            <v>女</v>
          </cell>
          <cell r="BK2298" t="str">
            <v/>
          </cell>
          <cell r="BR2298" t="str">
            <v/>
          </cell>
          <cell r="BY2298" t="str">
            <v/>
          </cell>
          <cell r="CF2298" t="str">
            <v/>
          </cell>
          <cell r="CM2298" t="str">
            <v/>
          </cell>
          <cell r="CT2298" t="str">
            <v/>
          </cell>
          <cell r="DA2298" t="str">
            <v/>
          </cell>
          <cell r="DH2298" t="str">
            <v/>
          </cell>
          <cell r="DO2298" t="str">
            <v/>
          </cell>
          <cell r="DV2298" t="str">
            <v/>
          </cell>
          <cell r="EC2298" t="str">
            <v/>
          </cell>
          <cell r="EJ2298" t="str">
            <v/>
          </cell>
          <cell r="EQ2298" t="str">
            <v/>
          </cell>
          <cell r="EX2298" t="str">
            <v/>
          </cell>
          <cell r="FE2298" t="str">
            <v/>
          </cell>
          <cell r="FL2298" t="str">
            <v/>
          </cell>
          <cell r="FS2298" t="str">
            <v/>
          </cell>
          <cell r="FZ2298" t="str">
            <v/>
          </cell>
          <cell r="GG2298" t="str">
            <v/>
          </cell>
          <cell r="GN2298" t="str">
            <v/>
          </cell>
          <cell r="GU2298" t="str">
            <v/>
          </cell>
          <cell r="HB2298" t="str">
            <v/>
          </cell>
          <cell r="HI2298" t="str">
            <v/>
          </cell>
          <cell r="HP2298" t="str">
            <v/>
          </cell>
          <cell r="HW2298" t="str">
            <v/>
          </cell>
          <cell r="ID2298" t="str">
            <v/>
          </cell>
          <cell r="IK2298" t="str">
            <v/>
          </cell>
          <cell r="IR2298" t="str">
            <v/>
          </cell>
          <cell r="IY2298" t="str">
            <v/>
          </cell>
          <cell r="JF2298" t="str">
            <v/>
          </cell>
        </row>
        <row r="2299">
          <cell r="A2299" t="str">
            <v>UU0844</v>
          </cell>
          <cell r="C2299">
            <v>45563</v>
          </cell>
          <cell r="D2299">
            <v>45563</v>
          </cell>
          <cell r="E2299" t="str">
            <v>新規</v>
          </cell>
          <cell r="F2299">
            <v>45563</v>
          </cell>
          <cell r="G2299" t="str">
            <v>新規　令和6年9月28日</v>
          </cell>
          <cell r="V2299" t="b">
            <v>1</v>
          </cell>
          <cell r="W2299" t="str">
            <v>ﾒﾅｰﾄﾞｹｼｮｳﾋﾝｾﾝﾘﾚﾓﾝｸﾞﾗｽﾀﾞｲｺｳﾃﾝ</v>
          </cell>
          <cell r="X2299" t="str">
            <v>メナード化粧品千里レモングラス代行店</v>
          </cell>
          <cell r="Y2299" t="str">
            <v>ﾅｶﾑﾗ ﾕｷｺ</v>
          </cell>
          <cell r="Z2299" t="str">
            <v>中村　裕紀子</v>
          </cell>
          <cell r="AB2299">
            <v>32</v>
          </cell>
          <cell r="AC2299" t="str">
            <v>化粧品、化粧用具</v>
          </cell>
          <cell r="AD2299">
            <v>3</v>
          </cell>
          <cell r="AE2299" t="str">
            <v>健康食品</v>
          </cell>
          <cell r="AF2299">
            <v>23</v>
          </cell>
          <cell r="AG2299" t="str">
            <v>紳士下着、婦人下着</v>
          </cell>
          <cell r="AH2299">
            <v>26</v>
          </cell>
          <cell r="AI2299" t="str">
            <v>アクセサリー、貴金属</v>
          </cell>
          <cell r="AK2299" t="str">
            <v/>
          </cell>
          <cell r="AL2299" t="str">
            <v>090-8145-2502</v>
          </cell>
          <cell r="AM2299" t="str">
            <v>565-0836</v>
          </cell>
          <cell r="AN2299" t="str">
            <v>大阪府吹田市佐井寺一丁目29-18　佐井寺ハイツ203号</v>
          </cell>
          <cell r="BD2299" t="str">
            <v>ﾅｶﾑﾗ ﾕｳﾉﾘｺ</v>
          </cell>
          <cell r="BE2299" t="str">
            <v>中村　裕紀子</v>
          </cell>
          <cell r="BH2299">
            <v>27340</v>
          </cell>
          <cell r="BJ2299" t="str">
            <v>女</v>
          </cell>
          <cell r="BK2299" t="str">
            <v/>
          </cell>
          <cell r="BR2299" t="str">
            <v/>
          </cell>
          <cell r="BY2299" t="str">
            <v/>
          </cell>
          <cell r="CF2299" t="str">
            <v/>
          </cell>
          <cell r="CM2299" t="str">
            <v/>
          </cell>
          <cell r="CT2299" t="str">
            <v/>
          </cell>
          <cell r="DA2299" t="str">
            <v/>
          </cell>
          <cell r="DH2299" t="str">
            <v/>
          </cell>
          <cell r="DO2299" t="str">
            <v/>
          </cell>
          <cell r="DV2299" t="str">
            <v/>
          </cell>
          <cell r="EC2299" t="str">
            <v/>
          </cell>
          <cell r="EJ2299" t="str">
            <v/>
          </cell>
          <cell r="EQ2299" t="str">
            <v/>
          </cell>
          <cell r="EX2299" t="str">
            <v/>
          </cell>
          <cell r="FE2299" t="str">
            <v/>
          </cell>
          <cell r="FL2299" t="str">
            <v/>
          </cell>
          <cell r="FS2299" t="str">
            <v/>
          </cell>
          <cell r="FZ2299" t="str">
            <v/>
          </cell>
          <cell r="GG2299" t="str">
            <v/>
          </cell>
          <cell r="GN2299" t="str">
            <v/>
          </cell>
          <cell r="GU2299" t="str">
            <v/>
          </cell>
          <cell r="HB2299" t="str">
            <v/>
          </cell>
          <cell r="HI2299" t="str">
            <v/>
          </cell>
          <cell r="HP2299" t="str">
            <v/>
          </cell>
          <cell r="HW2299" t="str">
            <v/>
          </cell>
          <cell r="ID2299" t="str">
            <v/>
          </cell>
          <cell r="IK2299" t="str">
            <v/>
          </cell>
          <cell r="IR2299" t="str">
            <v/>
          </cell>
          <cell r="IY2299" t="str">
            <v/>
          </cell>
          <cell r="JF2299" t="str">
            <v/>
          </cell>
        </row>
        <row r="2300">
          <cell r="A2300" t="str">
            <v>UK1101</v>
          </cell>
          <cell r="C2300">
            <v>45569</v>
          </cell>
          <cell r="D2300">
            <v>45615</v>
          </cell>
          <cell r="E2300" t="str">
            <v>更新</v>
          </cell>
          <cell r="F2300">
            <v>45615</v>
          </cell>
          <cell r="G2300" t="str">
            <v>新規　令和3年11月18日
更新　令和6年11月19日</v>
          </cell>
          <cell r="V2300" t="b">
            <v>1</v>
          </cell>
          <cell r="W2300" t="str">
            <v>ｶﾌﾞｼｷｶｲｼｬｱｲ･ﾊﾞｰﾄﾞ</v>
          </cell>
          <cell r="X2300" t="str">
            <v>株式会社アイ・バード</v>
          </cell>
          <cell r="Y2300" t="str">
            <v>ｻﾄｳ ﾀｹｼ</v>
          </cell>
          <cell r="Z2300" t="str">
            <v>佐藤　武</v>
          </cell>
          <cell r="AA2300">
            <v>3160001004667</v>
          </cell>
          <cell r="AB2300">
            <v>1</v>
          </cell>
          <cell r="AC2300" t="str">
            <v>食料品</v>
          </cell>
          <cell r="AD2300">
            <v>2</v>
          </cell>
          <cell r="AE2300" t="str">
            <v>飲料、酒類</v>
          </cell>
          <cell r="AG2300" t="str">
            <v/>
          </cell>
          <cell r="AI2300" t="str">
            <v/>
          </cell>
          <cell r="AK2300" t="str">
            <v/>
          </cell>
          <cell r="AL2300" t="str">
            <v>077-568-3690</v>
          </cell>
          <cell r="AM2300" t="str">
            <v>525-0001</v>
          </cell>
          <cell r="AN2300" t="str">
            <v>滋賀県草津市下物町58-9</v>
          </cell>
          <cell r="BD2300" t="str">
            <v>ｻﾄｳ ﾀｹｼ</v>
          </cell>
          <cell r="BE2300" t="str">
            <v>佐藤　武</v>
          </cell>
          <cell r="BF2300" t="str">
            <v>代表取締役</v>
          </cell>
          <cell r="BH2300">
            <v>21273</v>
          </cell>
          <cell r="BJ2300" t="str">
            <v>男性</v>
          </cell>
          <cell r="BK2300" t="str">
            <v>ｱｻｸﾗ ｶﾂﾉﾌﾞ</v>
          </cell>
          <cell r="BL2300" t="str">
            <v>朝倉　勝信</v>
          </cell>
          <cell r="BM2300" t="str">
            <v>店長</v>
          </cell>
          <cell r="BO2300">
            <v>23070</v>
          </cell>
          <cell r="BQ2300" t="str">
            <v>男性</v>
          </cell>
        </row>
        <row r="2301">
          <cell r="A2301" t="str">
            <v>UK1102</v>
          </cell>
          <cell r="C2301">
            <v>45580</v>
          </cell>
          <cell r="D2301">
            <v>45630</v>
          </cell>
          <cell r="E2301" t="str">
            <v>更新</v>
          </cell>
          <cell r="F2301">
            <v>45630</v>
          </cell>
          <cell r="G2301" t="str">
            <v>新規　平成30年12月3日
更新　令和3年12月4日
更新　令和6年12月4日</v>
          </cell>
          <cell r="V2301" t="b">
            <v>1</v>
          </cell>
          <cell r="W2301" t="str">
            <v>ｶﾌﾞｼｷｶﾞｲｼｬ ｱｲｼｯﾌﾟ</v>
          </cell>
          <cell r="X2301" t="str">
            <v>株式会社アイシップ</v>
          </cell>
          <cell r="Y2301" t="str">
            <v>ﾅｶﾞｲ ｺｳｼﾞ</v>
          </cell>
          <cell r="Z2301" t="str">
            <v>永井　幸司</v>
          </cell>
          <cell r="AA2301">
            <v>4180001104489</v>
          </cell>
          <cell r="AB2301">
            <v>3</v>
          </cell>
          <cell r="AC2301" t="str">
            <v>健康食品</v>
          </cell>
          <cell r="AD2301">
            <v>32</v>
          </cell>
          <cell r="AE2301" t="str">
            <v>化粧品、化粧用具</v>
          </cell>
          <cell r="AG2301" t="str">
            <v/>
          </cell>
          <cell r="AI2301" t="str">
            <v/>
          </cell>
          <cell r="AK2301" t="str">
            <v/>
          </cell>
          <cell r="AL2301" t="str">
            <v>03-3549-2062</v>
          </cell>
          <cell r="AM2301" t="str">
            <v>104-0061</v>
          </cell>
          <cell r="AN2301" t="str">
            <v>東京都中央区銀座7-17-1銀座武蔵野ﾋﾞﾙ3階</v>
          </cell>
          <cell r="BD2301" t="str">
            <v>ﾅｶﾞｲ ｺｳｼﾞ</v>
          </cell>
          <cell r="BE2301" t="str">
            <v>永井　幸司</v>
          </cell>
          <cell r="BF2301" t="str">
            <v>代表取締役</v>
          </cell>
          <cell r="BH2301">
            <v>30166</v>
          </cell>
          <cell r="BJ2301" t="str">
            <v>男性</v>
          </cell>
          <cell r="BK2301" t="str">
            <v>ｷﾑﾗ ﾖｼｺ</v>
          </cell>
          <cell r="BL2301" t="str">
            <v>木村　嘉子</v>
          </cell>
          <cell r="BM2301" t="str">
            <v>取締役</v>
          </cell>
          <cell r="BO2301">
            <v>19955</v>
          </cell>
          <cell r="BQ2301" t="str">
            <v>女性</v>
          </cell>
        </row>
        <row r="2302">
          <cell r="A2302" t="str">
            <v>UK1103</v>
          </cell>
          <cell r="C2302">
            <v>45582</v>
          </cell>
          <cell r="D2302">
            <v>45564</v>
          </cell>
          <cell r="E2302" t="str">
            <v>更新</v>
          </cell>
          <cell r="F2302">
            <v>45564</v>
          </cell>
          <cell r="G2302" t="str">
            <v>新規　令和3年9月28日
更新　令和6年9月29日</v>
          </cell>
          <cell r="V2302" t="b">
            <v>1</v>
          </cell>
          <cell r="W2302" t="str">
            <v>ﾒﾅｰﾄﾞｹｼｮｳﾋﾝ ﾋｶﾞｼｵｳﾐｶﾐﾋﾗｷﾀﾞｲｺｳﾃﾝ</v>
          </cell>
          <cell r="X2302" t="str">
            <v>メナード化粧品　東近江上平木代行店</v>
          </cell>
          <cell r="Y2302" t="str">
            <v>ﾅｶﾆｼ ｼﾞｭﾝｺ</v>
          </cell>
          <cell r="Z2302" t="str">
            <v>中西　純子</v>
          </cell>
          <cell r="AB2302">
            <v>32</v>
          </cell>
          <cell r="AC2302" t="str">
            <v>化粧品、化粧用具</v>
          </cell>
          <cell r="AD2302">
            <v>3</v>
          </cell>
          <cell r="AE2302" t="str">
            <v>健康食品</v>
          </cell>
          <cell r="AG2302" t="str">
            <v/>
          </cell>
          <cell r="AI2302" t="str">
            <v/>
          </cell>
          <cell r="AK2302" t="str">
            <v/>
          </cell>
          <cell r="AL2302" t="str">
            <v>0748-23-4020</v>
          </cell>
          <cell r="AM2302" t="str">
            <v>〒527-0086</v>
          </cell>
          <cell r="AN2302" t="str">
            <v>滋賀県東近江市上平木町1733番地2</v>
          </cell>
          <cell r="BD2302" t="str">
            <v>ﾅｶﾆｼ ｼﾞｭﾝｺ</v>
          </cell>
          <cell r="BE2302" t="str">
            <v>中西　純子</v>
          </cell>
          <cell r="BF2302" t="str">
            <v>店長</v>
          </cell>
          <cell r="BH2302">
            <v>30174</v>
          </cell>
          <cell r="BJ2302" t="str">
            <v>女性</v>
          </cell>
        </row>
        <row r="2303">
          <cell r="A2303" t="str">
            <v>UK1104</v>
          </cell>
          <cell r="C2303">
            <v>45588</v>
          </cell>
          <cell r="D2303">
            <v>45645</v>
          </cell>
          <cell r="E2303" t="str">
            <v>更新</v>
          </cell>
          <cell r="F2303">
            <v>45645</v>
          </cell>
          <cell r="G2303" t="str">
            <v>新規　平成30年12月18日
更新　令和3年12月19日
更新　令和6年12月19日</v>
          </cell>
          <cell r="V2303" t="b">
            <v>1</v>
          </cell>
          <cell r="W2303" t="str">
            <v>ｲｰｴﾙｼﾞｪｲｿｰﾗｰｺｰﾎﾟﾚｰｼｮﾝｶﾌﾞｼｷｶﾞｲｼｬ</v>
          </cell>
          <cell r="X2303" t="str">
            <v>ELJソーラーコーポレーション株式会社</v>
          </cell>
          <cell r="Y2303" t="str">
            <v>ｱﾗｲ ﾕｳｼﾞ</v>
          </cell>
          <cell r="Z2303" t="str">
            <v>新井　裕治</v>
          </cell>
          <cell r="AA2303">
            <v>9180001103172</v>
          </cell>
          <cell r="AB2303">
            <v>57</v>
          </cell>
          <cell r="AC2303" t="str">
            <v>空調・冷暖房・給湯設備</v>
          </cell>
          <cell r="AD2303">
            <v>38</v>
          </cell>
          <cell r="AE2303" t="str">
            <v>家電製品</v>
          </cell>
          <cell r="AG2303" t="str">
            <v/>
          </cell>
          <cell r="AI2303" t="str">
            <v/>
          </cell>
          <cell r="AK2303" t="str">
            <v/>
          </cell>
          <cell r="AL2303" t="str">
            <v>お客様相談室：0120-917-751</v>
          </cell>
          <cell r="AM2303" t="str">
            <v>465-0045</v>
          </cell>
          <cell r="AN2303" t="str">
            <v>愛知県名古屋市名東区姫若町3-2 KTCﾋﾞﾙ5F</v>
          </cell>
          <cell r="BD2303" t="str">
            <v>ｱﾗｲ ﾕｳｼﾞ</v>
          </cell>
          <cell r="BE2303" t="str">
            <v>新井　裕治</v>
          </cell>
          <cell r="BF2303" t="str">
            <v>代表取締役</v>
          </cell>
          <cell r="BH2303">
            <v>22101</v>
          </cell>
          <cell r="BJ2303" t="str">
            <v>男性</v>
          </cell>
          <cell r="BK2303" t="str">
            <v>ｳﾁﾔﾏ ﾖｼｵ</v>
          </cell>
          <cell r="BL2303" t="str">
            <v>内山　吉夫</v>
          </cell>
          <cell r="BM2303" t="str">
            <v>取締役</v>
          </cell>
          <cell r="BO2303">
            <v>22542</v>
          </cell>
          <cell r="BQ2303" t="str">
            <v>男性</v>
          </cell>
        </row>
        <row r="2304">
          <cell r="A2304" t="str">
            <v>UK1105</v>
          </cell>
          <cell r="C2304">
            <v>45576</v>
          </cell>
          <cell r="D2304">
            <v>45630</v>
          </cell>
          <cell r="E2304" t="str">
            <v>更新</v>
          </cell>
          <cell r="F2304">
            <v>45630</v>
          </cell>
          <cell r="G2304" t="str">
            <v>新規　平成30年12月3日
更新　令和3年12月4日
更新　令和6年12月4日</v>
          </cell>
          <cell r="V2304" t="b">
            <v>1</v>
          </cell>
          <cell r="W2304" t="str">
            <v>ｶﾌﾞｼｷｶﾞｲｼｬｸﾞｯﾄﾞ</v>
          </cell>
          <cell r="X2304" t="str">
            <v>株式会社グッド</v>
          </cell>
          <cell r="Y2304" t="str">
            <v>ﾅｶﾞﾉ ｽｽﾑ</v>
          </cell>
          <cell r="Z2304" t="str">
            <v>長野　進</v>
          </cell>
          <cell r="AA2304">
            <v>5220001010756</v>
          </cell>
          <cell r="AB2304">
            <v>39</v>
          </cell>
          <cell r="AC2304" t="str">
            <v>学習用教材、語学教材、教科書等</v>
          </cell>
          <cell r="AD2304">
            <v>77</v>
          </cell>
          <cell r="AE2304" t="str">
            <v>学習塾、家庭教師等</v>
          </cell>
          <cell r="AG2304" t="str">
            <v/>
          </cell>
          <cell r="AI2304" t="str">
            <v/>
          </cell>
          <cell r="AK2304" t="str">
            <v/>
          </cell>
          <cell r="AL2304" t="str">
            <v>06-6245-7799</v>
          </cell>
          <cell r="AM2304" t="str">
            <v>542-0081</v>
          </cell>
          <cell r="AN2304" t="str">
            <v>大阪府大阪市中央区南船場4-11-17船場MKﾋﾞﾙ7階</v>
          </cell>
          <cell r="BD2304" t="str">
            <v>ﾅｶﾞﾉ ｽｽﾑ</v>
          </cell>
          <cell r="BE2304" t="str">
            <v>長野　進</v>
          </cell>
          <cell r="BF2304" t="str">
            <v>代表取締役</v>
          </cell>
          <cell r="BH2304">
            <v>29350</v>
          </cell>
          <cell r="BJ2304" t="str">
            <v>男性</v>
          </cell>
          <cell r="BK2304" t="str">
            <v>ﾋｺﾞ ﾘｭｳﾀﾛｳ</v>
          </cell>
          <cell r="BL2304" t="str">
            <v>肥後　龍太郎</v>
          </cell>
          <cell r="BM2304" t="str">
            <v>取締役</v>
          </cell>
          <cell r="BO2304">
            <v>31836</v>
          </cell>
          <cell r="BQ2304" t="str">
            <v>男性</v>
          </cell>
          <cell r="BR2304" t="str">
            <v>ｲｼﾊﾗ ｶｽﾞﾔ</v>
          </cell>
          <cell r="BS2304" t="str">
            <v>石原　和弥</v>
          </cell>
          <cell r="BT2304" t="str">
            <v>取締役</v>
          </cell>
          <cell r="BV2304">
            <v>31904</v>
          </cell>
          <cell r="BX2304" t="str">
            <v>男性</v>
          </cell>
        </row>
        <row r="2305">
          <cell r="A2305" t="str">
            <v>UK1106</v>
          </cell>
          <cell r="C2305">
            <v>45586</v>
          </cell>
          <cell r="D2305">
            <v>45630</v>
          </cell>
          <cell r="E2305" t="str">
            <v>更新</v>
          </cell>
          <cell r="F2305">
            <v>45630</v>
          </cell>
          <cell r="G2305" t="str">
            <v>新規　平成30年12月3日
更新　令和3年12月4日
更新　令和6年12月4日</v>
          </cell>
          <cell r="V2305" t="b">
            <v>1</v>
          </cell>
          <cell r="W2305" t="str">
            <v>ﾒﾅｰﾄﾞｹｼｮｳﾋﾝ ｵｵﾂﾆｵﾉﾊﾏﾀﾞｲｺｳﾃﾝ</v>
          </cell>
          <cell r="X2305" t="str">
            <v>メナード化粧品　大津におの浜代行店</v>
          </cell>
          <cell r="Y2305" t="str">
            <v>ｼｭ ｴﾝﾘｰ</v>
          </cell>
          <cell r="Z2305" t="str">
            <v>朱　艶莉</v>
          </cell>
          <cell r="AB2305">
            <v>32</v>
          </cell>
          <cell r="AC2305" t="str">
            <v>化粧品、化粧用具</v>
          </cell>
          <cell r="AD2305">
            <v>3</v>
          </cell>
          <cell r="AE2305" t="str">
            <v>健康食品</v>
          </cell>
          <cell r="AF2305">
            <v>23</v>
          </cell>
          <cell r="AG2305" t="str">
            <v>紳士下着、婦人下着</v>
          </cell>
          <cell r="AH2305">
            <v>26</v>
          </cell>
          <cell r="AI2305" t="str">
            <v>アクセサリー、貴金属</v>
          </cell>
          <cell r="AK2305" t="str">
            <v/>
          </cell>
          <cell r="AL2305" t="str">
            <v>090-5093-5787</v>
          </cell>
          <cell r="AM2305" t="str">
            <v>520-0801</v>
          </cell>
          <cell r="AN2305" t="str">
            <v>滋賀県大津市におの浜4丁目4番1-406号室</v>
          </cell>
          <cell r="BD2305" t="str">
            <v>ｼｭ ｴﾝﾘｰ</v>
          </cell>
          <cell r="BE2305" t="str">
            <v>朱　艶莉</v>
          </cell>
          <cell r="BF2305" t="str">
            <v>店長</v>
          </cell>
          <cell r="BH2305">
            <v>29992</v>
          </cell>
          <cell r="BJ2305" t="str">
            <v>女性</v>
          </cell>
        </row>
        <row r="2306">
          <cell r="A2306" t="str">
            <v>UU0845</v>
          </cell>
          <cell r="C2306">
            <v>45585</v>
          </cell>
          <cell r="D2306">
            <v>45595</v>
          </cell>
          <cell r="E2306" t="str">
            <v>新規</v>
          </cell>
          <cell r="F2306">
            <v>45595</v>
          </cell>
          <cell r="G2306" t="str">
            <v>新規　令和6年10月30日</v>
          </cell>
          <cell r="V2306" t="b">
            <v>1</v>
          </cell>
          <cell r="W2306" t="str">
            <v>ﾒﾅｰﾄﾞｹｼｮｳﾋﾝｵｵﾊｽﾀﾞｲｺｳﾃﾝ</v>
          </cell>
          <cell r="X2306" t="str">
            <v>メナード化粧品大蓮代行店</v>
          </cell>
          <cell r="Y2306" t="str">
            <v>ﾌｸｼ ｱｺ</v>
          </cell>
          <cell r="Z2306" t="str">
            <v>福士　亜子</v>
          </cell>
          <cell r="AB2306">
            <v>32</v>
          </cell>
          <cell r="AC2306" t="str">
            <v>化粧品、化粧用具</v>
          </cell>
          <cell r="AD2306">
            <v>3</v>
          </cell>
          <cell r="AE2306" t="str">
            <v>健康食品</v>
          </cell>
          <cell r="AF2306">
            <v>23</v>
          </cell>
          <cell r="AG2306" t="str">
            <v>紳士下着、婦人下着</v>
          </cell>
          <cell r="AH2306">
            <v>26</v>
          </cell>
          <cell r="AI2306" t="str">
            <v>アクセサリー、貴金属</v>
          </cell>
          <cell r="AK2306" t="str">
            <v/>
          </cell>
          <cell r="AL2306" t="str">
            <v>090-4307-0188</v>
          </cell>
          <cell r="AM2306" t="str">
            <v>577-0825</v>
          </cell>
          <cell r="AN2306" t="str">
            <v>大阪府東大阪市大蓮南４丁目１５－６</v>
          </cell>
          <cell r="BD2306" t="str">
            <v>ﾌｸｼ ｱｺ</v>
          </cell>
          <cell r="BE2306" t="str">
            <v>福士　亜子</v>
          </cell>
          <cell r="BH2306">
            <v>29213</v>
          </cell>
          <cell r="BJ2306" t="str">
            <v>女</v>
          </cell>
          <cell r="BK2306" t="str">
            <v/>
          </cell>
          <cell r="BR2306" t="str">
            <v/>
          </cell>
          <cell r="BY2306" t="str">
            <v/>
          </cell>
          <cell r="CF2306" t="str">
            <v/>
          </cell>
          <cell r="CM2306" t="str">
            <v/>
          </cell>
          <cell r="CT2306" t="str">
            <v/>
          </cell>
          <cell r="DA2306" t="str">
            <v/>
          </cell>
          <cell r="DH2306" t="str">
            <v/>
          </cell>
          <cell r="DO2306" t="str">
            <v/>
          </cell>
          <cell r="DV2306" t="str">
            <v/>
          </cell>
          <cell r="EC2306" t="str">
            <v/>
          </cell>
          <cell r="EJ2306" t="str">
            <v/>
          </cell>
          <cell r="EQ2306" t="str">
            <v/>
          </cell>
          <cell r="EX2306" t="str">
            <v/>
          </cell>
          <cell r="FE2306" t="str">
            <v/>
          </cell>
          <cell r="FL2306" t="str">
            <v/>
          </cell>
          <cell r="FS2306" t="str">
            <v/>
          </cell>
          <cell r="FZ2306" t="str">
            <v/>
          </cell>
          <cell r="GG2306" t="str">
            <v/>
          </cell>
          <cell r="GN2306" t="str">
            <v/>
          </cell>
          <cell r="GU2306" t="str">
            <v/>
          </cell>
          <cell r="HB2306" t="str">
            <v/>
          </cell>
          <cell r="HI2306" t="str">
            <v/>
          </cell>
          <cell r="HP2306" t="str">
            <v/>
          </cell>
          <cell r="HW2306" t="str">
            <v/>
          </cell>
          <cell r="ID2306" t="str">
            <v/>
          </cell>
          <cell r="IK2306" t="str">
            <v/>
          </cell>
          <cell r="IR2306" t="str">
            <v/>
          </cell>
          <cell r="IY2306" t="str">
            <v/>
          </cell>
          <cell r="JF2306" t="str">
            <v/>
          </cell>
        </row>
        <row r="2307">
          <cell r="A2307" t="str">
            <v>UU0846</v>
          </cell>
          <cell r="C2307">
            <v>45607</v>
          </cell>
          <cell r="D2307">
            <v>45609</v>
          </cell>
          <cell r="E2307" t="str">
            <v>新規</v>
          </cell>
          <cell r="F2307">
            <v>45609</v>
          </cell>
          <cell r="G2307" t="str">
            <v>新規　令和6年11月13日</v>
          </cell>
          <cell r="V2307" t="b">
            <v>1</v>
          </cell>
          <cell r="W2307" t="str">
            <v>ﾕﾆｽﾞﾎｰﾑｶﾌﾞｼｷｶｲｼｬ</v>
          </cell>
          <cell r="X2307" t="str">
            <v>ユニズホーム株式会社</v>
          </cell>
          <cell r="Y2307" t="str">
            <v>ﾃﾗﾀﾞ ﾀｶｼ</v>
          </cell>
          <cell r="Z2307" t="str">
            <v>寺田　貴詞</v>
          </cell>
          <cell r="AA2307">
            <v>4080001025638</v>
          </cell>
          <cell r="AB2307">
            <v>66</v>
          </cell>
          <cell r="AC2307" t="str">
            <v>工事・建築・リフォームサービス</v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  <cell r="AL2307" t="str">
            <v>054-260-6230（0120-949-496）</v>
          </cell>
          <cell r="AM2307" t="str">
            <v>422-8067</v>
          </cell>
          <cell r="AN2307" t="str">
            <v>静岡県静岡市駿河区南町10-6　村上駅南ビル6階</v>
          </cell>
          <cell r="BD2307" t="str">
            <v>ﾃﾗﾀﾞ ﾀｶｼ</v>
          </cell>
          <cell r="BE2307" t="str">
            <v>寺田　貴詞</v>
          </cell>
          <cell r="BF2307" t="str">
            <v>代表取締役</v>
          </cell>
          <cell r="BH2307">
            <v>34114</v>
          </cell>
          <cell r="BJ2307" t="str">
            <v>男</v>
          </cell>
          <cell r="BK2307" t="str">
            <v/>
          </cell>
          <cell r="BR2307" t="str">
            <v/>
          </cell>
          <cell r="BY2307" t="str">
            <v/>
          </cell>
          <cell r="CF2307" t="str">
            <v/>
          </cell>
          <cell r="CM2307" t="str">
            <v/>
          </cell>
          <cell r="CT2307" t="str">
            <v/>
          </cell>
          <cell r="DA2307" t="str">
            <v/>
          </cell>
          <cell r="DH2307" t="str">
            <v/>
          </cell>
          <cell r="DO2307" t="str">
            <v/>
          </cell>
          <cell r="DV2307" t="str">
            <v/>
          </cell>
          <cell r="EC2307" t="str">
            <v/>
          </cell>
          <cell r="EJ2307" t="str">
            <v/>
          </cell>
          <cell r="EQ2307" t="str">
            <v/>
          </cell>
          <cell r="EX2307" t="str">
            <v/>
          </cell>
          <cell r="FE2307" t="str">
            <v/>
          </cell>
          <cell r="FL2307" t="str">
            <v/>
          </cell>
          <cell r="FS2307" t="str">
            <v/>
          </cell>
          <cell r="FZ2307" t="str">
            <v/>
          </cell>
          <cell r="GG2307" t="str">
            <v/>
          </cell>
          <cell r="GN2307" t="str">
            <v/>
          </cell>
          <cell r="GU2307" t="str">
            <v/>
          </cell>
          <cell r="HB2307" t="str">
            <v/>
          </cell>
          <cell r="HI2307" t="str">
            <v/>
          </cell>
          <cell r="HP2307" t="str">
            <v/>
          </cell>
          <cell r="HW2307" t="str">
            <v/>
          </cell>
          <cell r="ID2307" t="str">
            <v/>
          </cell>
          <cell r="IK2307" t="str">
            <v/>
          </cell>
          <cell r="IR2307" t="str">
            <v/>
          </cell>
          <cell r="IY2307" t="str">
            <v/>
          </cell>
          <cell r="JF2307" t="str">
            <v/>
          </cell>
        </row>
        <row r="2308">
          <cell r="A2308" t="str">
            <v>UK1107</v>
          </cell>
          <cell r="C2308">
            <v>45601</v>
          </cell>
          <cell r="D2308">
            <v>45645</v>
          </cell>
          <cell r="E2308" t="str">
            <v>更新</v>
          </cell>
          <cell r="F2308">
            <v>45645</v>
          </cell>
          <cell r="G2308" t="str">
            <v>新規　平成30年12月18日
更新　令和3年12月19日
更新　令和6年12月19日</v>
          </cell>
          <cell r="V2308" t="b">
            <v>1</v>
          </cell>
          <cell r="W2308" t="str">
            <v>ｶﾌﾞｼｷｶﾞｲｼｬﾆﾎﾝｾﾚﾓﾆｰ</v>
          </cell>
          <cell r="X2308" t="str">
            <v>株式会社日本セレモニー</v>
          </cell>
          <cell r="Y2308" t="str">
            <v>ｶﾝﾀﾞ ｱｷﾗ</v>
          </cell>
          <cell r="Z2308" t="str">
            <v>神田　輝</v>
          </cell>
          <cell r="AA2308">
            <v>1250001006136</v>
          </cell>
          <cell r="AB2308">
            <v>88</v>
          </cell>
          <cell r="AC2308" t="str">
            <v>冠婚葬祭サービス</v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  <cell r="AL2308" t="str">
            <v>083-283-0088</v>
          </cell>
          <cell r="AM2308" t="str">
            <v>750-1114</v>
          </cell>
          <cell r="AN2308" t="str">
            <v>山口県下関市王喜本町6-4-50</v>
          </cell>
          <cell r="BD2308" t="str">
            <v>ｶﾝﾀﾞ ﾏｺﾄ</v>
          </cell>
          <cell r="BE2308" t="str">
            <v>神田　忠</v>
          </cell>
          <cell r="BF2308" t="str">
            <v>代表取締役</v>
          </cell>
          <cell r="BH2308">
            <v>15893</v>
          </cell>
          <cell r="BJ2308" t="str">
            <v>男性</v>
          </cell>
          <cell r="BK2308" t="str">
            <v>ｶﾝﾀﾞ ｱｷﾗ</v>
          </cell>
          <cell r="BL2308" t="str">
            <v>神田　輝</v>
          </cell>
          <cell r="BM2308" t="str">
            <v>代表取締役</v>
          </cell>
          <cell r="BO2308">
            <v>25283</v>
          </cell>
          <cell r="BQ2308" t="str">
            <v>男性</v>
          </cell>
          <cell r="BR2308" t="str">
            <v>ｶﾝﾀﾞ　ﾏｻﾙ</v>
          </cell>
          <cell r="BS2308" t="str">
            <v>神田　将</v>
          </cell>
          <cell r="BT2308" t="str">
            <v>取締役</v>
          </cell>
          <cell r="BV2308">
            <v>26427</v>
          </cell>
          <cell r="BX2308" t="str">
            <v>男性</v>
          </cell>
          <cell r="BY2308" t="str">
            <v>ｶﾝﾀﾞ　ﾌﾐｺ</v>
          </cell>
          <cell r="BZ2308" t="str">
            <v>神田　芙美子</v>
          </cell>
          <cell r="CA2308" t="str">
            <v>取締役</v>
          </cell>
          <cell r="CC2308">
            <v>17505</v>
          </cell>
          <cell r="CE2308" t="str">
            <v>女性</v>
          </cell>
          <cell r="CF2308" t="str">
            <v>ｶﾈｼﾛ　ﾀｶﾋﾛ</v>
          </cell>
          <cell r="CG2308" t="str">
            <v>金城　孝博</v>
          </cell>
          <cell r="CH2308" t="str">
            <v>取締役</v>
          </cell>
          <cell r="CJ2308">
            <v>22519</v>
          </cell>
          <cell r="CL2308" t="str">
            <v>男性</v>
          </cell>
        </row>
        <row r="2309">
          <cell r="A2309" t="str">
            <v>UG0088</v>
          </cell>
          <cell r="C2309">
            <v>45602</v>
          </cell>
          <cell r="D2309">
            <v>45227</v>
          </cell>
          <cell r="E2309" t="str">
            <v>廃業</v>
          </cell>
          <cell r="F2309">
            <v>45609</v>
          </cell>
          <cell r="G2309" t="str">
            <v>新規　平成29年10月27日
更新　令和2年10月28日
更新　令和5年10月28日
廃業　令和6年11月13日</v>
          </cell>
          <cell r="V2309" t="b">
            <v>1</v>
          </cell>
          <cell r="W2309" t="str">
            <v>ﾒﾅｰﾄﾞｹｼｮｳﾋﾝ ｷﾎﾞｳﾉﾓﾘﾀﾞｲｺｳﾃﾝ</v>
          </cell>
          <cell r="X2309" t="str">
            <v>メナード化粧品　希望の森代行店</v>
          </cell>
          <cell r="Y2309" t="str">
            <v>ﾓﾘ ﾁﾂﾞｺ</v>
          </cell>
          <cell r="Z2309" t="str">
            <v>森　千鶴子</v>
          </cell>
          <cell r="AB2309">
            <v>32</v>
          </cell>
          <cell r="AC2309" t="str">
            <v>化粧品、化粧用具</v>
          </cell>
          <cell r="AD2309">
            <v>3</v>
          </cell>
          <cell r="AE2309" t="str">
            <v>健康食品</v>
          </cell>
          <cell r="AF2309">
            <v>23</v>
          </cell>
          <cell r="AG2309" t="str">
            <v>紳士下着、婦人下着</v>
          </cell>
          <cell r="AH2309">
            <v>26</v>
          </cell>
          <cell r="AI2309" t="str">
            <v>アクセサリー、貴金属</v>
          </cell>
          <cell r="AK2309" t="str">
            <v/>
          </cell>
          <cell r="AL2309" t="str">
            <v>077-588-3460</v>
          </cell>
          <cell r="AM2309" t="str">
            <v>520-2352</v>
          </cell>
          <cell r="AN2309" t="str">
            <v>滋賀県野洲市冨波乙385-5</v>
          </cell>
          <cell r="BD2309" t="str">
            <v>ﾓﾘ ﾁﾂﾞｺ</v>
          </cell>
          <cell r="BE2309" t="str">
            <v>森　千鶴子</v>
          </cell>
          <cell r="BH2309">
            <v>17456</v>
          </cell>
          <cell r="BJ2309" t="str">
            <v>女性</v>
          </cell>
        </row>
        <row r="2310">
          <cell r="A2310" t="str">
            <v>UG0089</v>
          </cell>
          <cell r="C2310">
            <v>45602</v>
          </cell>
          <cell r="D2310">
            <v>45272</v>
          </cell>
          <cell r="E2310" t="str">
            <v>廃業</v>
          </cell>
          <cell r="F2310">
            <v>45609</v>
          </cell>
          <cell r="G2310" t="str">
            <v>新規　平成29年12月11日
更新　令和2年12月12日
更新　令和5年12月12日
廃業　令和6年11月13日</v>
          </cell>
          <cell r="V2310" t="b">
            <v>1</v>
          </cell>
          <cell r="W2310" t="str">
            <v>ﾒﾅｰﾄﾞｹｼｮｳﾋﾝ ｵｳﾐｷﾀｻﾞﾄﾀﾞｲｺｳﾃﾝ</v>
          </cell>
          <cell r="X2310" t="str">
            <v>メナード化粧品　近江北里代行店</v>
          </cell>
          <cell r="Y2310" t="str">
            <v>ﾔﾏﾓﾄ ｱｲｺ</v>
          </cell>
          <cell r="Z2310" t="str">
            <v>山本　愛子</v>
          </cell>
          <cell r="AB2310">
            <v>32</v>
          </cell>
          <cell r="AC2310" t="str">
            <v>化粧品、化粧用具</v>
          </cell>
          <cell r="AD2310">
            <v>3</v>
          </cell>
          <cell r="AE2310" t="str">
            <v>健康食品</v>
          </cell>
          <cell r="AF2310">
            <v>23</v>
          </cell>
          <cell r="AG2310" t="str">
            <v>紳士下着、婦人下着</v>
          </cell>
          <cell r="AH2310">
            <v>26</v>
          </cell>
          <cell r="AI2310" t="str">
            <v>アクセサリー、貴金属</v>
          </cell>
          <cell r="AK2310" t="str">
            <v/>
          </cell>
          <cell r="AL2310" t="str">
            <v>0748-36-6018</v>
          </cell>
          <cell r="AM2310" t="str">
            <v>523-0063</v>
          </cell>
          <cell r="AN2310" t="str">
            <v>滋賀県近江八幡市十王町1053-2</v>
          </cell>
          <cell r="BD2310" t="str">
            <v>ﾔﾏﾓﾄ ｱｲｺ</v>
          </cell>
          <cell r="BE2310" t="str">
            <v>山本　愛子</v>
          </cell>
          <cell r="BH2310">
            <v>18990</v>
          </cell>
          <cell r="BJ2310" t="str">
            <v>女性</v>
          </cell>
        </row>
        <row r="2311">
          <cell r="A2311" t="str">
            <v>UK1108</v>
          </cell>
          <cell r="C2311">
            <v>45617</v>
          </cell>
          <cell r="D2311">
            <v>45683</v>
          </cell>
          <cell r="E2311" t="str">
            <v>更新</v>
          </cell>
          <cell r="F2311">
            <v>45683</v>
          </cell>
          <cell r="G2311" t="str">
            <v>新規　平成31年1月25日
更新　令和4年1月26日
更新　令和7年1月26日</v>
          </cell>
          <cell r="V2311" t="b">
            <v>1</v>
          </cell>
          <cell r="W2311" t="str">
            <v>ｶﾌﾞｼｷｶﾞｲｼｬ ｴﾑｴｽﾃｨ</v>
          </cell>
          <cell r="X2311" t="str">
            <v>株式会社MST</v>
          </cell>
          <cell r="Y2311" t="str">
            <v>ﾐﾀﾆ ﾘｮｳﾀ</v>
          </cell>
          <cell r="Z2311" t="str">
            <v>三谷　龍太</v>
          </cell>
          <cell r="AA2311">
            <v>1160001020641</v>
          </cell>
          <cell r="AB2311">
            <v>4</v>
          </cell>
          <cell r="AC2311" t="str">
            <v>システムキッチン等</v>
          </cell>
          <cell r="AD2311">
            <v>12</v>
          </cell>
          <cell r="AE2311" t="str">
            <v>風呂用具、洗面用具、トイレ用具</v>
          </cell>
          <cell r="AF2311">
            <v>16</v>
          </cell>
          <cell r="AG2311" t="str">
            <v>他の住居用品</v>
          </cell>
          <cell r="AI2311" t="str">
            <v/>
          </cell>
          <cell r="AK2311" t="str">
            <v/>
          </cell>
          <cell r="AL2311" t="str">
            <v>0749-49-2398</v>
          </cell>
          <cell r="AM2311" t="str">
            <v>522-0081</v>
          </cell>
          <cell r="AN2311" t="str">
            <v>滋賀県彦根市京町1丁目3-15</v>
          </cell>
          <cell r="BD2311" t="str">
            <v>ﾐﾀﾆ ﾘｮｳﾀ</v>
          </cell>
          <cell r="BE2311" t="str">
            <v>三谷　龍太</v>
          </cell>
          <cell r="BF2311" t="str">
            <v>代表取締役</v>
          </cell>
          <cell r="BH2311">
            <v>26197</v>
          </cell>
          <cell r="BJ2311" t="str">
            <v>男性</v>
          </cell>
        </row>
        <row r="2312">
          <cell r="A2312" t="str">
            <v>UK1109</v>
          </cell>
          <cell r="C2312">
            <v>45614</v>
          </cell>
          <cell r="D2312">
            <v>45678</v>
          </cell>
          <cell r="E2312" t="str">
            <v>更新</v>
          </cell>
          <cell r="F2312">
            <v>45678</v>
          </cell>
          <cell r="G2312" t="str">
            <v>新規　令和4年1月20日
継承　令和4年10月6日
更新　令和7年1月21日</v>
          </cell>
          <cell r="V2312" t="b">
            <v>1</v>
          </cell>
          <cell r="W2312" t="str">
            <v>ｲｯﾊﾟﾝｼｬﾀﾞﾝﾎｳｼﾞﾝｺﾐﾝｶｻｲｾｲｷｮｳｶｲｼｶﾞﾐﾅﾐ</v>
          </cell>
          <cell r="X2312" t="str">
            <v>一般社団法人古民家再生協会滋賀南</v>
          </cell>
          <cell r="Y2312" t="str">
            <v>ﾀﾆｸﾞﾁ ﾖｳｽｹ</v>
          </cell>
          <cell r="Z2312" t="str">
            <v>谷口　陽介</v>
          </cell>
          <cell r="AA2312">
            <v>4160005011023</v>
          </cell>
          <cell r="AB2312">
            <v>68</v>
          </cell>
          <cell r="AC2312" t="str">
            <v>管理・保管サービス</v>
          </cell>
          <cell r="AD2312">
            <v>93</v>
          </cell>
          <cell r="AE2312" t="str">
            <v>土地・建物仲介サービス、不動産貸借</v>
          </cell>
          <cell r="AG2312" t="str">
            <v/>
          </cell>
          <cell r="AI2312" t="str">
            <v/>
          </cell>
          <cell r="AK2312" t="str">
            <v/>
          </cell>
          <cell r="AL2312" t="str">
            <v>077-596-5335</v>
          </cell>
          <cell r="AM2312" t="str">
            <v>〒524-0002</v>
          </cell>
          <cell r="AN2312" t="str">
            <v>滋賀県守山市小島町1562番地</v>
          </cell>
          <cell r="BD2312" t="str">
            <v>ﾀﾆｸﾞﾁ ﾖｳｽｹ</v>
          </cell>
          <cell r="BE2312" t="str">
            <v>谷口　陽介</v>
          </cell>
          <cell r="BF2312" t="str">
            <v>代表理事</v>
          </cell>
          <cell r="BH2312">
            <v>32273</v>
          </cell>
          <cell r="BJ2312" t="str">
            <v>男性</v>
          </cell>
          <cell r="BK2312" t="str">
            <v>ﾀﾑﾗ ｱｷﾎ</v>
          </cell>
          <cell r="BL2312" t="str">
            <v>田村　燦穂</v>
          </cell>
          <cell r="BM2312" t="str">
            <v>理事</v>
          </cell>
          <cell r="BO2312">
            <v>34650</v>
          </cell>
          <cell r="BQ2312" t="str">
            <v>女性</v>
          </cell>
          <cell r="BR2312" t="str">
            <v>ｶﾄｳ ﾋﾛﾕｷ</v>
          </cell>
          <cell r="BS2312" t="str">
            <v>加藤　洋幸</v>
          </cell>
          <cell r="BT2312" t="str">
            <v>理事</v>
          </cell>
          <cell r="BV2312">
            <v>32402</v>
          </cell>
          <cell r="BX2312" t="str">
            <v>男性</v>
          </cell>
        </row>
        <row r="2313">
          <cell r="A2313" t="str">
            <v>UK1110</v>
          </cell>
          <cell r="C2313">
            <v>45628</v>
          </cell>
          <cell r="D2313">
            <v>45682</v>
          </cell>
          <cell r="E2313" t="str">
            <v>更新</v>
          </cell>
          <cell r="F2313">
            <v>45682</v>
          </cell>
          <cell r="G2313" t="str">
            <v>新規　平成31年1月24日
更新　令和4年1月25日
更新　令和7年1月25日</v>
          </cell>
          <cell r="V2313" t="b">
            <v>1</v>
          </cell>
          <cell r="W2313" t="str">
            <v>ﾒﾅｰﾄﾞｹｼｮｳﾋﾝ ｵｵﾂｾﾀﾀﾞｲｺｳﾃﾝ</v>
          </cell>
          <cell r="X2313" t="str">
            <v>メナード化粧品　大津瀬田代行店</v>
          </cell>
          <cell r="Y2313" t="str">
            <v>ｲｸﾀ ｹｲｺ</v>
          </cell>
          <cell r="Z2313" t="str">
            <v>生田　敬子</v>
          </cell>
          <cell r="AB2313">
            <v>32</v>
          </cell>
          <cell r="AC2313" t="str">
            <v>化粧品、化粧用具</v>
          </cell>
          <cell r="AD2313">
            <v>3</v>
          </cell>
          <cell r="AE2313" t="str">
            <v>健康食品</v>
          </cell>
          <cell r="AF2313">
            <v>23</v>
          </cell>
          <cell r="AG2313" t="str">
            <v>紳士下着、婦人下着</v>
          </cell>
          <cell r="AH2313">
            <v>26</v>
          </cell>
          <cell r="AI2313" t="str">
            <v>アクセサリー、貴金属</v>
          </cell>
          <cell r="AK2313" t="str">
            <v/>
          </cell>
          <cell r="AL2313" t="str">
            <v>077-543-1728</v>
          </cell>
          <cell r="AM2313" t="str">
            <v>520-2134</v>
          </cell>
          <cell r="AN2313" t="str">
            <v>滋賀県大津市瀬田五丁目8番25-214号</v>
          </cell>
          <cell r="BD2313" t="str">
            <v>ｲｸﾀ ｹｲｺ</v>
          </cell>
          <cell r="BE2313" t="str">
            <v>生田　敬子</v>
          </cell>
          <cell r="BF2313" t="str">
            <v>店長</v>
          </cell>
          <cell r="BH2313">
            <v>24860</v>
          </cell>
          <cell r="BJ2313" t="str">
            <v>女性</v>
          </cell>
        </row>
        <row r="2314">
          <cell r="A2314" t="str">
            <v>UK1111</v>
          </cell>
          <cell r="C2314">
            <v>45628</v>
          </cell>
          <cell r="D2314">
            <v>45682</v>
          </cell>
          <cell r="E2314" t="str">
            <v>更新</v>
          </cell>
          <cell r="F2314">
            <v>45682</v>
          </cell>
          <cell r="G2314" t="str">
            <v>新規　平成31年1月24日
更新　令和4年１月25日
更新　令和7年１月25日</v>
          </cell>
          <cell r="V2314" t="b">
            <v>1</v>
          </cell>
          <cell r="W2314" t="str">
            <v>ﾒﾅｰﾄﾞｹｼｮｳﾋﾝ ｴｲｷｭｳｼﾞﾀﾞｲｺｳﾃﾝ</v>
          </cell>
          <cell r="X2314" t="str">
            <v>メナード化粧品　永久寺代行店</v>
          </cell>
          <cell r="Y2314" t="str">
            <v>ﾄｷﾜ ﾋﾃﾞﾐ</v>
          </cell>
          <cell r="Z2314" t="str">
            <v>常盤　秀美</v>
          </cell>
          <cell r="AB2314">
            <v>32</v>
          </cell>
          <cell r="AC2314" t="str">
            <v>化粧品、化粧用具</v>
          </cell>
          <cell r="AD2314">
            <v>3</v>
          </cell>
          <cell r="AE2314" t="str">
            <v>健康食品</v>
          </cell>
          <cell r="AF2314">
            <v>23</v>
          </cell>
          <cell r="AG2314" t="str">
            <v>紳士下着、婦人下着</v>
          </cell>
          <cell r="AH2314">
            <v>26</v>
          </cell>
          <cell r="AI2314" t="str">
            <v>アクセサリー、貴金属</v>
          </cell>
          <cell r="AK2314" t="str">
            <v/>
          </cell>
          <cell r="AL2314" t="str">
            <v>090-8970-6754</v>
          </cell>
          <cell r="AM2314" t="str">
            <v>526-0833</v>
          </cell>
          <cell r="AN2314" t="str">
            <v>滋賀県長浜市永久寺町228</v>
          </cell>
          <cell r="BD2314" t="str">
            <v>ﾄｷﾜ ﾋﾃﾞﾐ</v>
          </cell>
          <cell r="BE2314" t="str">
            <v>常盤　秀美</v>
          </cell>
          <cell r="BF2314" t="str">
            <v>店長</v>
          </cell>
          <cell r="BH2314">
            <v>23999</v>
          </cell>
          <cell r="BJ2314" t="str">
            <v>女性</v>
          </cell>
        </row>
        <row r="2315">
          <cell r="A2315" t="str">
            <v>UK1112</v>
          </cell>
          <cell r="C2315">
            <v>45628</v>
          </cell>
          <cell r="D2315">
            <v>45682</v>
          </cell>
          <cell r="E2315" t="str">
            <v>更新</v>
          </cell>
          <cell r="F2315">
            <v>45682</v>
          </cell>
          <cell r="G2315" t="str">
            <v>新規　平成31年1月24日
変更　令和2年11月5日
更新　令和4年1月25日
更新　令和7年1月25日</v>
          </cell>
          <cell r="V2315" t="b">
            <v>1</v>
          </cell>
          <cell r="W2315" t="str">
            <v>ﾒﾅｰﾄﾞｹｼｮｳﾋﾝ ﾔﾏｼﾅｼﾉﾐﾔﾀﾞｲｺｳﾃﾝ</v>
          </cell>
          <cell r="X2315" t="str">
            <v>メナード化粧品　山科四ノ宮代行店</v>
          </cell>
          <cell r="Y2315" t="str">
            <v>ﾏﾂｲ ﾓﾄｺ</v>
          </cell>
          <cell r="Z2315" t="str">
            <v>松井　もと子</v>
          </cell>
          <cell r="AB2315">
            <v>32</v>
          </cell>
          <cell r="AC2315" t="str">
            <v>化粧品、化粧用具</v>
          </cell>
          <cell r="AD2315">
            <v>3</v>
          </cell>
          <cell r="AE2315" t="str">
            <v>健康食品</v>
          </cell>
          <cell r="AF2315">
            <v>23</v>
          </cell>
          <cell r="AG2315" t="str">
            <v>紳士下着、婦人下着</v>
          </cell>
          <cell r="AH2315">
            <v>26</v>
          </cell>
          <cell r="AI2315" t="str">
            <v>アクセサリー、貴金属</v>
          </cell>
          <cell r="AK2315" t="str">
            <v/>
          </cell>
          <cell r="AL2315" t="str">
            <v>090-1245-4177</v>
          </cell>
          <cell r="AM2315" t="str">
            <v>607-8031</v>
          </cell>
          <cell r="AN2315" t="str">
            <v>京都府京都市山科区四ノ宮鎌手町７－１４</v>
          </cell>
          <cell r="BD2315" t="str">
            <v>ﾏﾂｲ ﾓﾄｺ</v>
          </cell>
          <cell r="BE2315" t="str">
            <v>松井　もと子</v>
          </cell>
          <cell r="BF2315" t="str">
            <v>店長</v>
          </cell>
          <cell r="BH2315">
            <v>25890</v>
          </cell>
          <cell r="BJ2315" t="str">
            <v>女性</v>
          </cell>
        </row>
        <row r="2316">
          <cell r="A2316" t="str">
            <v>UK1113</v>
          </cell>
          <cell r="C2316">
            <v>45628</v>
          </cell>
          <cell r="D2316">
            <v>45683</v>
          </cell>
          <cell r="E2316" t="str">
            <v>更新</v>
          </cell>
          <cell r="F2316">
            <v>45683</v>
          </cell>
          <cell r="G2316" t="str">
            <v>新規　平成31年1月25日
更新　令和4年1月26日
更新　令和7年1月26日</v>
          </cell>
          <cell r="V2316" t="b">
            <v>1</v>
          </cell>
          <cell r="W2316" t="str">
            <v>ﾒﾅｰﾄﾞｹｼｮｳﾋﾝ ｵｺﾞﾄﾀﾞｲｺﾃﾝ</v>
          </cell>
          <cell r="X2316" t="str">
            <v>メナード化粧品　雄琴代行店</v>
          </cell>
          <cell r="Y2316" t="str">
            <v>ｶﾜｼﾀ ﾖｳｺ</v>
          </cell>
          <cell r="Z2316" t="str">
            <v>川下　陽子</v>
          </cell>
          <cell r="AB2316">
            <v>32</v>
          </cell>
          <cell r="AC2316" t="str">
            <v>化粧品、化粧用具</v>
          </cell>
          <cell r="AD2316">
            <v>3</v>
          </cell>
          <cell r="AE2316" t="str">
            <v>健康食品</v>
          </cell>
          <cell r="AF2316">
            <v>23</v>
          </cell>
          <cell r="AG2316" t="str">
            <v>紳士下着、婦人下着</v>
          </cell>
          <cell r="AH2316">
            <v>26</v>
          </cell>
          <cell r="AI2316" t="str">
            <v>アクセサリー、貴金属</v>
          </cell>
          <cell r="AK2316" t="str">
            <v/>
          </cell>
          <cell r="AL2316" t="str">
            <v>077-572-2329</v>
          </cell>
          <cell r="AM2316" t="str">
            <v>520-0101</v>
          </cell>
          <cell r="AN2316" t="str">
            <v>滋賀県大津市雄琴3丁目15-26</v>
          </cell>
          <cell r="BD2316" t="str">
            <v>ｶﾜｼﾀ ﾖｳｺ</v>
          </cell>
          <cell r="BE2316" t="str">
            <v>川下　陽子</v>
          </cell>
          <cell r="BF2316" t="str">
            <v>店長</v>
          </cell>
          <cell r="BH2316">
            <v>32266</v>
          </cell>
          <cell r="BJ2316" t="str">
            <v>女性</v>
          </cell>
        </row>
        <row r="2317">
          <cell r="A2317" t="str">
            <v>UK1114</v>
          </cell>
          <cell r="C2317">
            <v>45628</v>
          </cell>
          <cell r="D2317">
            <v>45683</v>
          </cell>
          <cell r="E2317" t="str">
            <v>更新</v>
          </cell>
          <cell r="F2317">
            <v>45683</v>
          </cell>
          <cell r="G2317" t="str">
            <v>新規　平成31年1月25日
更新　令和4年1月26日
更新　令和7年1月26日</v>
          </cell>
          <cell r="V2317" t="b">
            <v>1</v>
          </cell>
          <cell r="W2317" t="str">
            <v>ﾒﾅｰﾄﾞｹｼｮｳﾋﾝ ｵｵﾂｲﾏｶﾀﾀﾀﾞｲｺｳﾃﾝ</v>
          </cell>
          <cell r="X2317" t="str">
            <v>メナード化粧品　大津今堅田代行店</v>
          </cell>
          <cell r="Y2317" t="str">
            <v>ﾅｶｶﾞﾜ ﾂｶｻ</v>
          </cell>
          <cell r="Z2317" t="str">
            <v>仲川　つかさ</v>
          </cell>
          <cell r="AB2317">
            <v>32</v>
          </cell>
          <cell r="AC2317" t="str">
            <v>化粧品、化粧用具</v>
          </cell>
          <cell r="AD2317">
            <v>3</v>
          </cell>
          <cell r="AE2317" t="str">
            <v>健康食品</v>
          </cell>
          <cell r="AF2317">
            <v>23</v>
          </cell>
          <cell r="AG2317" t="str">
            <v>紳士下着、婦人下着</v>
          </cell>
          <cell r="AH2317">
            <v>26</v>
          </cell>
          <cell r="AI2317" t="str">
            <v>アクセサリー、貴金属</v>
          </cell>
          <cell r="AK2317" t="str">
            <v/>
          </cell>
          <cell r="AL2317" t="str">
            <v>090-9878-1001</v>
          </cell>
          <cell r="AM2317" t="str">
            <v>520-0241</v>
          </cell>
          <cell r="AN2317" t="str">
            <v>滋賀県大津市今堅田1丁目18-29</v>
          </cell>
          <cell r="BD2317" t="str">
            <v>ﾅｶｶﾞﾜ ﾂｶｻ</v>
          </cell>
          <cell r="BE2317" t="str">
            <v>仲川　つかさ</v>
          </cell>
          <cell r="BF2317" t="str">
            <v>店長</v>
          </cell>
          <cell r="BH2317">
            <v>33793</v>
          </cell>
          <cell r="BJ2317" t="str">
            <v>女性</v>
          </cell>
        </row>
        <row r="2318">
          <cell r="A2318" t="str">
            <v>UK1115</v>
          </cell>
          <cell r="C2318">
            <v>45628</v>
          </cell>
          <cell r="D2318">
            <v>45683</v>
          </cell>
          <cell r="E2318" t="str">
            <v>更新</v>
          </cell>
          <cell r="F2318">
            <v>45683</v>
          </cell>
          <cell r="G2318" t="str">
            <v>新規　平成31年1月25日
更新　令和4年1月26日
更新　令和7年1月26日</v>
          </cell>
          <cell r="V2318" t="b">
            <v>1</v>
          </cell>
          <cell r="W2318" t="str">
            <v>ﾒﾅｰﾄﾞｹｼｮｳﾋﾝ ｺｳｶﾜﾀﾀﾞｲｺｳﾃﾝ</v>
          </cell>
          <cell r="X2318" t="str">
            <v>メナード化粧品　甲賀和田代行店</v>
          </cell>
          <cell r="Y2318" t="str">
            <v>ｸﾏｶﾞｲ ｻﾁﾖ</v>
          </cell>
          <cell r="Z2318" t="str">
            <v>熊谷　幸代</v>
          </cell>
          <cell r="AB2318">
            <v>32</v>
          </cell>
          <cell r="AC2318" t="str">
            <v>化粧品、化粧用具</v>
          </cell>
          <cell r="AD2318">
            <v>3</v>
          </cell>
          <cell r="AE2318" t="str">
            <v>健康食品</v>
          </cell>
          <cell r="AF2318">
            <v>23</v>
          </cell>
          <cell r="AG2318" t="str">
            <v>紳士下着、婦人下着</v>
          </cell>
          <cell r="AH2318">
            <v>26</v>
          </cell>
          <cell r="AI2318" t="str">
            <v>アクセサリー、貴金属</v>
          </cell>
          <cell r="AK2318" t="str">
            <v/>
          </cell>
          <cell r="AL2318" t="str">
            <v>090-5977-7946</v>
          </cell>
          <cell r="AM2318" t="str">
            <v>520-3422</v>
          </cell>
          <cell r="AN2318" t="str">
            <v>滋賀県甲賀市甲賀町和田64番地4</v>
          </cell>
          <cell r="BD2318" t="str">
            <v>ｸﾏｶﾞｲ ｻﾁﾖ</v>
          </cell>
          <cell r="BE2318" t="str">
            <v>熊谷　幸代</v>
          </cell>
          <cell r="BF2318" t="str">
            <v>店長</v>
          </cell>
          <cell r="BH2318">
            <v>24952</v>
          </cell>
          <cell r="BJ2318" t="str">
            <v>女性</v>
          </cell>
        </row>
        <row r="2319">
          <cell r="A2319" t="str">
            <v>UK1116</v>
          </cell>
          <cell r="C2319">
            <v>45628</v>
          </cell>
          <cell r="D2319">
            <v>45671</v>
          </cell>
          <cell r="E2319" t="str">
            <v>更新</v>
          </cell>
          <cell r="F2319">
            <v>45671</v>
          </cell>
          <cell r="G2319" t="str">
            <v>新規　令和4年1月13日
更新　令和7年1月14日</v>
          </cell>
          <cell r="V2319" t="b">
            <v>1</v>
          </cell>
          <cell r="W2319" t="str">
            <v>ﾒﾅｰﾄﾞｹｼｮｳﾋﾝ ｵｵｶﾞﾔﾀﾞｲｺｳﾃﾝ</v>
          </cell>
          <cell r="X2319" t="str">
            <v>メナード化粧品　大萱代行店</v>
          </cell>
          <cell r="Y2319" t="str">
            <v>ｲﾄｳ ﾐﾕｷ</v>
          </cell>
          <cell r="Z2319" t="str">
            <v>伊藤　美佑樹</v>
          </cell>
          <cell r="AB2319">
            <v>32</v>
          </cell>
          <cell r="AC2319" t="str">
            <v>化粧品、化粧用具</v>
          </cell>
          <cell r="AD2319">
            <v>3</v>
          </cell>
          <cell r="AE2319" t="str">
            <v>健康食品</v>
          </cell>
          <cell r="AF2319">
            <v>23</v>
          </cell>
          <cell r="AG2319" t="str">
            <v>紳士下着、婦人下着</v>
          </cell>
          <cell r="AH2319">
            <v>26</v>
          </cell>
          <cell r="AI2319" t="str">
            <v>アクセサリー、貴金属</v>
          </cell>
          <cell r="AK2319" t="str">
            <v/>
          </cell>
          <cell r="AL2319" t="str">
            <v>090-5067-9328</v>
          </cell>
          <cell r="AM2319" t="str">
            <v>〒 520-2144</v>
          </cell>
          <cell r="AN2319" t="str">
            <v>滋賀県大津市大萱三丁目10-32</v>
          </cell>
          <cell r="BD2319" t="str">
            <v>ｲﾄｳ ﾐﾕｷ</v>
          </cell>
          <cell r="BE2319" t="str">
            <v>伊藤　美佑樹</v>
          </cell>
          <cell r="BF2319" t="str">
            <v>店長</v>
          </cell>
          <cell r="BH2319">
            <v>32182</v>
          </cell>
          <cell r="BJ2319" t="str">
            <v>女性</v>
          </cell>
        </row>
        <row r="2320">
          <cell r="A2320" t="str">
            <v>NK0051</v>
          </cell>
          <cell r="D2320">
            <v>44481</v>
          </cell>
          <cell r="E2320" t="str">
            <v>更新無</v>
          </cell>
          <cell r="F2320">
            <v>45576</v>
          </cell>
          <cell r="G2320" t="str">
            <v>新規　令和3年10月12日
消除　令和6年10月11日</v>
          </cell>
          <cell r="V2320" t="b">
            <v>1</v>
          </cell>
          <cell r="W2320" t="str">
            <v>ﾗｲﾌﾞｳｪﾙｶﾌﾞｼｷｶｲｼｬ</v>
          </cell>
          <cell r="X2320" t="str">
            <v>ライブウェル株式会社</v>
          </cell>
          <cell r="Y2320" t="str">
            <v>ﾅｶｻﾞﾜ ｺｳｲﾁﾛｳ</v>
          </cell>
          <cell r="Z2320" t="str">
            <v>中沢　功一郎</v>
          </cell>
          <cell r="AA2320">
            <v>4010902007071</v>
          </cell>
          <cell r="AB2320">
            <v>85</v>
          </cell>
          <cell r="AC2320" t="str">
            <v>駆除サービス、建物清掃サービス</v>
          </cell>
          <cell r="AD2320">
            <v>89</v>
          </cell>
          <cell r="AE2320" t="str">
            <v>家事サービス</v>
          </cell>
          <cell r="AF2320">
            <v>58</v>
          </cell>
          <cell r="AG2320" t="str">
            <v>衛生設備</v>
          </cell>
          <cell r="AI2320" t="str">
            <v/>
          </cell>
          <cell r="AK2320" t="str">
            <v/>
          </cell>
          <cell r="AL2320" t="str">
            <v>03-5490-7012</v>
          </cell>
          <cell r="AM2320" t="str">
            <v>〒157-0071</v>
          </cell>
          <cell r="AN2320" t="str">
            <v>東京都世田谷区千歳台1-12-13-207</v>
          </cell>
          <cell r="BD2320" t="str">
            <v>ﾅｶｻﾞﾜ ｺｳｲﾁﾛｳ</v>
          </cell>
          <cell r="BE2320" t="str">
            <v>中沢　功一郎</v>
          </cell>
          <cell r="BF2320" t="str">
            <v>代表取締役</v>
          </cell>
          <cell r="BH2320">
            <v>26971</v>
          </cell>
          <cell r="BJ2320" t="str">
            <v>男性</v>
          </cell>
          <cell r="BK2320" t="str">
            <v>ｼﾏﾀﾞ ﾃｯﾍﾟｲ</v>
          </cell>
          <cell r="BL2320" t="str">
            <v>島田　鉄平</v>
          </cell>
          <cell r="BM2320" t="str">
            <v>専務取締役</v>
          </cell>
          <cell r="BO2320">
            <v>29416</v>
          </cell>
          <cell r="BQ2320" t="str">
            <v>男性</v>
          </cell>
          <cell r="BR2320" t="str">
            <v>ﾎｿﾉ ﾘｮｳ</v>
          </cell>
          <cell r="BS2320" t="str">
            <v>細野　亮</v>
          </cell>
          <cell r="BT2320" t="str">
            <v>取締役</v>
          </cell>
          <cell r="BV2320">
            <v>25979</v>
          </cell>
          <cell r="BX2320" t="str">
            <v>男性</v>
          </cell>
          <cell r="BY2320" t="str">
            <v>ﾄｸﾞﾁ ｶｽﾞﾐ</v>
          </cell>
          <cell r="BZ2320" t="str">
            <v>渡具知　和巳</v>
          </cell>
          <cell r="CA2320" t="str">
            <v>取締役</v>
          </cell>
          <cell r="CC2320">
            <v>29518</v>
          </cell>
          <cell r="CE2320" t="str">
            <v>男性</v>
          </cell>
        </row>
        <row r="2321">
          <cell r="A2321" t="str">
            <v>NK0052</v>
          </cell>
          <cell r="D2321">
            <v>44518</v>
          </cell>
          <cell r="E2321" t="str">
            <v>更新無</v>
          </cell>
          <cell r="F2321">
            <v>45613</v>
          </cell>
          <cell r="G2321" t="str">
            <v>新規　令和3年11月18日
消除　令和6年11月17日</v>
          </cell>
          <cell r="V2321" t="b">
            <v>1</v>
          </cell>
          <cell r="W2321" t="str">
            <v>ﾀﾂﾐｶﾝﾎﾟｳ</v>
          </cell>
          <cell r="X2321" t="str">
            <v>たつみ漢方</v>
          </cell>
          <cell r="Y2321" t="str">
            <v>ﾀﾂﾐ ｹｲｼﾞ</v>
          </cell>
          <cell r="Z2321" t="str">
            <v>巽　啓二</v>
          </cell>
          <cell r="AB2321">
            <v>27</v>
          </cell>
          <cell r="AC2321" t="str">
            <v>医薬品</v>
          </cell>
          <cell r="AD2321">
            <v>3</v>
          </cell>
          <cell r="AE2321" t="str">
            <v>健康食品</v>
          </cell>
          <cell r="AG2321" t="str">
            <v/>
          </cell>
          <cell r="AI2321" t="str">
            <v/>
          </cell>
          <cell r="AK2321" t="str">
            <v/>
          </cell>
          <cell r="AL2321" t="str">
            <v>0749-26-4410</v>
          </cell>
          <cell r="AM2321" t="str">
            <v>522-0054</v>
          </cell>
          <cell r="AN2321" t="str">
            <v>滋賀県彦根市西今町968-3ウィンディアおだ118</v>
          </cell>
          <cell r="BD2321" t="str">
            <v>ﾀﾂﾐ ｹｲｼﾞ</v>
          </cell>
          <cell r="BE2321" t="str">
            <v>巽　啓二</v>
          </cell>
          <cell r="BH2321">
            <v>25622</v>
          </cell>
          <cell r="BJ2321" t="str">
            <v>男性</v>
          </cell>
        </row>
        <row r="2322">
          <cell r="A2322" t="str">
            <v>NK0053</v>
          </cell>
          <cell r="D2322">
            <v>44518</v>
          </cell>
          <cell r="E2322" t="str">
            <v>更新無</v>
          </cell>
          <cell r="F2322">
            <v>45613</v>
          </cell>
          <cell r="G2322" t="str">
            <v>新規　令和3年11月18日
消除　令和6年11月17日</v>
          </cell>
          <cell r="V2322" t="b">
            <v>1</v>
          </cell>
          <cell r="W2322" t="str">
            <v>ｶﾌﾞｼｷｶｲｼｬｱｲﾃﾞｨｰｴﾑ</v>
          </cell>
          <cell r="X2322" t="str">
            <v>株式会社ＩＤＭ</v>
          </cell>
          <cell r="Y2322" t="str">
            <v>ｲﾇｲ ﾀﾞｲｽｹ</v>
          </cell>
          <cell r="Z2322" t="str">
            <v>犬井　大輔</v>
          </cell>
          <cell r="AA2322">
            <v>8160001021559</v>
          </cell>
          <cell r="AB2322">
            <v>92</v>
          </cell>
          <cell r="AC2322" t="str">
            <v>結婚相手紹介サービス</v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  <cell r="AL2322" t="str">
            <v>050-5372-0748</v>
          </cell>
          <cell r="AM2322" t="str">
            <v>522-0056</v>
          </cell>
          <cell r="AN2322" t="str">
            <v>滋賀県彦根市開出今町1733番地5ﾘﾊﾞｰﾉｰｽﾋﾞﾙⅢ316号</v>
          </cell>
          <cell r="BD2322" t="str">
            <v>ｲﾇｲ ﾀﾞｲｽｹ</v>
          </cell>
          <cell r="BE2322" t="str">
            <v>犬井　大輔</v>
          </cell>
          <cell r="BH2322">
            <v>30168</v>
          </cell>
          <cell r="BJ2322" t="str">
            <v>男性</v>
          </cell>
        </row>
        <row r="2323">
          <cell r="A2323" t="str">
            <v>UU0847</v>
          </cell>
          <cell r="C2323">
            <v>45625</v>
          </cell>
          <cell r="D2323">
            <v>45625</v>
          </cell>
          <cell r="E2323" t="str">
            <v>新規</v>
          </cell>
          <cell r="F2323">
            <v>45625</v>
          </cell>
          <cell r="G2323" t="str">
            <v>新規　令和6年11月29日</v>
          </cell>
          <cell r="V2323" t="b">
            <v>1</v>
          </cell>
          <cell r="W2323" t="str">
            <v>ﾒﾅｰﾄﾞｹｼｮｳﾋﾝ ﾜﾆﾀｶｼﾛﾀﾞｲｺｳﾃﾝ</v>
          </cell>
          <cell r="X2323" t="str">
            <v>メナード化粧品　和邇高城代行店</v>
          </cell>
          <cell r="Y2323" t="str">
            <v>ﾏﾂｵｶ ﾕｳｺ</v>
          </cell>
          <cell r="Z2323" t="str">
            <v>松岡　裕子</v>
          </cell>
          <cell r="AB2323">
            <v>32</v>
          </cell>
          <cell r="AC2323" t="str">
            <v>化粧品、化粧用具</v>
          </cell>
          <cell r="AD2323">
            <v>3</v>
          </cell>
          <cell r="AE2323" t="str">
            <v>健康食品</v>
          </cell>
          <cell r="AF2323">
            <v>23</v>
          </cell>
          <cell r="AG2323" t="str">
            <v>紳士下着、婦人下着</v>
          </cell>
          <cell r="AH2323">
            <v>26</v>
          </cell>
          <cell r="AI2323" t="str">
            <v>アクセサリー、貴金属</v>
          </cell>
          <cell r="AK2323" t="str">
            <v/>
          </cell>
          <cell r="AL2323" t="str">
            <v>090-7366-2222</v>
          </cell>
          <cell r="AM2323" t="str">
            <v>520-0528</v>
          </cell>
          <cell r="AN2323" t="str">
            <v>滋賀県大津市和邇高城368番地の10</v>
          </cell>
          <cell r="BD2323" t="str">
            <v>ﾏﾂｵｶ ﾕｳｺ</v>
          </cell>
          <cell r="BE2323" t="str">
            <v>松岡　裕子</v>
          </cell>
          <cell r="BF2323" t="str">
            <v>店長</v>
          </cell>
          <cell r="BH2323">
            <v>27130</v>
          </cell>
          <cell r="BJ2323" t="str">
            <v>女性</v>
          </cell>
          <cell r="BK2323" t="str">
            <v/>
          </cell>
          <cell r="BR2323" t="str">
            <v/>
          </cell>
          <cell r="BY2323" t="str">
            <v/>
          </cell>
          <cell r="CF2323" t="str">
            <v/>
          </cell>
          <cell r="CM2323" t="str">
            <v/>
          </cell>
          <cell r="CT2323" t="str">
            <v/>
          </cell>
          <cell r="DA2323" t="str">
            <v/>
          </cell>
          <cell r="DH2323" t="str">
            <v/>
          </cell>
          <cell r="DO2323" t="str">
            <v/>
          </cell>
          <cell r="DV2323" t="str">
            <v/>
          </cell>
          <cell r="EC2323" t="str">
            <v/>
          </cell>
          <cell r="EJ2323" t="str">
            <v/>
          </cell>
          <cell r="EQ2323" t="str">
            <v/>
          </cell>
          <cell r="EX2323" t="str">
            <v/>
          </cell>
          <cell r="FE2323" t="str">
            <v/>
          </cell>
          <cell r="FL2323" t="str">
            <v/>
          </cell>
          <cell r="FS2323" t="str">
            <v/>
          </cell>
          <cell r="FZ2323" t="str">
            <v/>
          </cell>
          <cell r="GG2323" t="str">
            <v/>
          </cell>
          <cell r="GN2323" t="str">
            <v/>
          </cell>
          <cell r="GU2323" t="str">
            <v/>
          </cell>
          <cell r="HB2323" t="str">
            <v/>
          </cell>
          <cell r="HI2323" t="str">
            <v/>
          </cell>
          <cell r="HP2323" t="str">
            <v/>
          </cell>
          <cell r="HW2323" t="str">
            <v/>
          </cell>
          <cell r="ID2323" t="str">
            <v/>
          </cell>
          <cell r="IK2323" t="str">
            <v/>
          </cell>
          <cell r="IR2323" t="str">
            <v/>
          </cell>
          <cell r="IY2323" t="str">
            <v/>
          </cell>
          <cell r="JF2323" t="str">
            <v/>
          </cell>
        </row>
        <row r="2324">
          <cell r="A2324" t="str">
            <v>UU0848</v>
          </cell>
          <cell r="C2324">
            <v>45628</v>
          </cell>
          <cell r="D2324">
            <v>45628</v>
          </cell>
          <cell r="E2324" t="str">
            <v>新規</v>
          </cell>
          <cell r="F2324">
            <v>45628</v>
          </cell>
          <cell r="G2324" t="str">
            <v>新規　令和6年12月2日</v>
          </cell>
          <cell r="V2324" t="b">
            <v>1</v>
          </cell>
          <cell r="W2324" t="str">
            <v>ﾒﾅｰﾄﾞｹｼｮｳﾋﾝ ﾊﾙﾀﾒｶﾞﾜﾀﾞｲｺｳﾃﾝ</v>
          </cell>
          <cell r="X2324" t="str">
            <v>メナード化粧品　治田目川代行店</v>
          </cell>
          <cell r="Y2324" t="str">
            <v>ﾀﾅｶ ｱｷｺ</v>
          </cell>
          <cell r="Z2324" t="str">
            <v>田中　昌子</v>
          </cell>
          <cell r="AB2324">
            <v>32</v>
          </cell>
          <cell r="AC2324" t="str">
            <v>化粧品、化粧用具</v>
          </cell>
          <cell r="AD2324">
            <v>3</v>
          </cell>
          <cell r="AE2324" t="str">
            <v>健康食品</v>
          </cell>
          <cell r="AF2324">
            <v>23</v>
          </cell>
          <cell r="AG2324" t="str">
            <v>紳士下着、婦人下着</v>
          </cell>
          <cell r="AH2324">
            <v>26</v>
          </cell>
          <cell r="AI2324" t="str">
            <v>アクセサリー、貴金属</v>
          </cell>
          <cell r="AK2324" t="str">
            <v/>
          </cell>
          <cell r="AL2324" t="str">
            <v>090-3652-4172</v>
          </cell>
          <cell r="AM2324" t="str">
            <v>520-3013</v>
          </cell>
          <cell r="AN2324" t="str">
            <v>滋賀県栗東市目川579番地11</v>
          </cell>
          <cell r="BD2324" t="str">
            <v>ﾀﾅｶ ｱｷｺ</v>
          </cell>
          <cell r="BE2324" t="str">
            <v>田中　昌子</v>
          </cell>
          <cell r="BF2324" t="str">
            <v>店長</v>
          </cell>
          <cell r="BH2324">
            <v>21936</v>
          </cell>
          <cell r="BJ2324" t="str">
            <v>女性</v>
          </cell>
          <cell r="BK2324" t="str">
            <v/>
          </cell>
          <cell r="BR2324" t="str">
            <v/>
          </cell>
          <cell r="BY2324" t="str">
            <v/>
          </cell>
          <cell r="CF2324" t="str">
            <v/>
          </cell>
          <cell r="CM2324" t="str">
            <v/>
          </cell>
          <cell r="CT2324" t="str">
            <v/>
          </cell>
          <cell r="DA2324" t="str">
            <v/>
          </cell>
          <cell r="DH2324" t="str">
            <v/>
          </cell>
          <cell r="DO2324" t="str">
            <v/>
          </cell>
          <cell r="DV2324" t="str">
            <v/>
          </cell>
          <cell r="EC2324" t="str">
            <v/>
          </cell>
          <cell r="EJ2324" t="str">
            <v/>
          </cell>
          <cell r="EQ2324" t="str">
            <v/>
          </cell>
          <cell r="EX2324" t="str">
            <v/>
          </cell>
          <cell r="FE2324" t="str">
            <v/>
          </cell>
          <cell r="FL2324" t="str">
            <v/>
          </cell>
          <cell r="FS2324" t="str">
            <v/>
          </cell>
          <cell r="FZ2324" t="str">
            <v/>
          </cell>
          <cell r="GG2324" t="str">
            <v/>
          </cell>
          <cell r="GN2324" t="str">
            <v/>
          </cell>
          <cell r="GU2324" t="str">
            <v/>
          </cell>
          <cell r="HB2324" t="str">
            <v/>
          </cell>
          <cell r="HI2324" t="str">
            <v/>
          </cell>
          <cell r="HP2324" t="str">
            <v/>
          </cell>
          <cell r="HW2324" t="str">
            <v/>
          </cell>
          <cell r="ID2324" t="str">
            <v/>
          </cell>
          <cell r="IK2324" t="str">
            <v/>
          </cell>
          <cell r="IR2324" t="str">
            <v/>
          </cell>
          <cell r="IY2324" t="str">
            <v/>
          </cell>
          <cell r="JF2324" t="str">
            <v/>
          </cell>
        </row>
        <row r="2325">
          <cell r="A2325" t="str">
            <v>UU0849</v>
          </cell>
          <cell r="C2325">
            <v>45628</v>
          </cell>
          <cell r="D2325">
            <v>45628</v>
          </cell>
          <cell r="E2325" t="str">
            <v>新規</v>
          </cell>
          <cell r="F2325">
            <v>45628</v>
          </cell>
          <cell r="G2325" t="str">
            <v>新規　令和6年12月2日</v>
          </cell>
          <cell r="V2325" t="b">
            <v>1</v>
          </cell>
          <cell r="W2325" t="str">
            <v>ﾒﾅｰﾄﾞｹｼｮｳﾋﾝ ｺｳﾅﾝﾋｴﾀﾞﾆﾀﾞｲｺｳﾃﾝ</v>
          </cell>
          <cell r="X2325" t="str">
            <v>メナード化粧品　甲南稗谷代行店</v>
          </cell>
          <cell r="Y2325" t="str">
            <v>ﾆｼｻﾞﾜ ﾏﾕﾐ</v>
          </cell>
          <cell r="Z2325" t="str">
            <v>西澤　真由美</v>
          </cell>
          <cell r="AB2325">
            <v>32</v>
          </cell>
          <cell r="AC2325" t="str">
            <v>化粧品、化粧用具</v>
          </cell>
          <cell r="AD2325">
            <v>3</v>
          </cell>
          <cell r="AE2325" t="str">
            <v>健康食品</v>
          </cell>
          <cell r="AF2325">
            <v>23</v>
          </cell>
          <cell r="AG2325" t="str">
            <v>紳士下着、婦人下着</v>
          </cell>
          <cell r="AH2325">
            <v>26</v>
          </cell>
          <cell r="AI2325" t="str">
            <v>アクセサリー、貴金属</v>
          </cell>
          <cell r="AK2325" t="str">
            <v/>
          </cell>
          <cell r="AL2325" t="str">
            <v>0748-86-4230</v>
          </cell>
          <cell r="AM2325" t="str">
            <v>520-3331</v>
          </cell>
          <cell r="AN2325" t="str">
            <v>滋賀県甲賀市甲南町稗谷1782番地44</v>
          </cell>
          <cell r="BD2325" t="str">
            <v>ﾆｼｻﾞﾜ ﾏﾕﾐ</v>
          </cell>
          <cell r="BE2325" t="str">
            <v>西澤　真由美</v>
          </cell>
          <cell r="BF2325" t="str">
            <v>店長</v>
          </cell>
          <cell r="BH2325">
            <v>29313</v>
          </cell>
          <cell r="BJ2325" t="str">
            <v>女性</v>
          </cell>
          <cell r="BK2325" t="str">
            <v/>
          </cell>
          <cell r="BR2325" t="str">
            <v/>
          </cell>
          <cell r="BY2325" t="str">
            <v/>
          </cell>
          <cell r="CF2325" t="str">
            <v/>
          </cell>
          <cell r="CM2325" t="str">
            <v/>
          </cell>
          <cell r="CT2325" t="str">
            <v/>
          </cell>
          <cell r="DA2325" t="str">
            <v/>
          </cell>
          <cell r="DH2325" t="str">
            <v/>
          </cell>
          <cell r="DO2325" t="str">
            <v/>
          </cell>
          <cell r="DV2325" t="str">
            <v/>
          </cell>
          <cell r="EC2325" t="str">
            <v/>
          </cell>
          <cell r="EJ2325" t="str">
            <v/>
          </cell>
          <cell r="EQ2325" t="str">
            <v/>
          </cell>
          <cell r="EX2325" t="str">
            <v/>
          </cell>
          <cell r="FE2325" t="str">
            <v/>
          </cell>
          <cell r="FL2325" t="str">
            <v/>
          </cell>
          <cell r="FS2325" t="str">
            <v/>
          </cell>
          <cell r="FZ2325" t="str">
            <v/>
          </cell>
          <cell r="GG2325" t="str">
            <v/>
          </cell>
          <cell r="GN2325" t="str">
            <v/>
          </cell>
          <cell r="GU2325" t="str">
            <v/>
          </cell>
          <cell r="HB2325" t="str">
            <v/>
          </cell>
          <cell r="HI2325" t="str">
            <v/>
          </cell>
          <cell r="HP2325" t="str">
            <v/>
          </cell>
          <cell r="HW2325" t="str">
            <v/>
          </cell>
          <cell r="ID2325" t="str">
            <v/>
          </cell>
          <cell r="IK2325" t="str">
            <v/>
          </cell>
          <cell r="IR2325" t="str">
            <v/>
          </cell>
          <cell r="IY2325" t="str">
            <v/>
          </cell>
          <cell r="JF2325" t="str">
            <v/>
          </cell>
        </row>
        <row r="2326">
          <cell r="A2326" t="str">
            <v>UU0850</v>
          </cell>
          <cell r="C2326">
            <v>45633</v>
          </cell>
          <cell r="D2326">
            <v>45633</v>
          </cell>
          <cell r="E2326" t="str">
            <v>新規</v>
          </cell>
          <cell r="F2326">
            <v>45633</v>
          </cell>
          <cell r="G2326" t="str">
            <v>新規　令和6年12月7日</v>
          </cell>
          <cell r="V2326" t="b">
            <v>1</v>
          </cell>
          <cell r="W2326" t="str">
            <v>ﾒﾅｰﾄﾞｹｼｮｳﾋﾝ ﾘｯﾄｳｱﾝﾖｳｼﾞﾀﾞｲｺｳﾃﾝ</v>
          </cell>
          <cell r="X2326" t="str">
            <v>メナード化粧品　栗東安養寺代行店</v>
          </cell>
          <cell r="Y2326" t="str">
            <v>ﾐﾂﾊﾗ ｴﾘｺ</v>
          </cell>
          <cell r="Z2326" t="str">
            <v>光原　絵里子</v>
          </cell>
          <cell r="AB2326">
            <v>32</v>
          </cell>
          <cell r="AC2326" t="str">
            <v>化粧品、化粧用具</v>
          </cell>
          <cell r="AD2326">
            <v>3</v>
          </cell>
          <cell r="AE2326" t="str">
            <v>健康食品</v>
          </cell>
          <cell r="AF2326">
            <v>23</v>
          </cell>
          <cell r="AG2326" t="str">
            <v>紳士下着、婦人下着</v>
          </cell>
          <cell r="AH2326">
            <v>26</v>
          </cell>
          <cell r="AI2326" t="str">
            <v>アクセサリー、貴金属</v>
          </cell>
          <cell r="AK2326" t="str">
            <v/>
          </cell>
          <cell r="AL2326" t="str">
            <v>090-3166-2901</v>
          </cell>
          <cell r="AM2326" t="str">
            <v>520-3015</v>
          </cell>
          <cell r="AN2326" t="str">
            <v>滋賀県栗東市安養寺七丁目1番13号-302号　シャーメゾンセリア</v>
          </cell>
          <cell r="BD2326" t="str">
            <v>ﾐﾂﾊﾗ ｴﾘｺ</v>
          </cell>
          <cell r="BE2326" t="str">
            <v>光原　絵里子</v>
          </cell>
          <cell r="BF2326" t="str">
            <v>店長</v>
          </cell>
          <cell r="BH2326">
            <v>29532</v>
          </cell>
          <cell r="BJ2326" t="str">
            <v>女性</v>
          </cell>
          <cell r="BK2326" t="str">
            <v/>
          </cell>
          <cell r="BR2326" t="str">
            <v/>
          </cell>
          <cell r="BY2326" t="str">
            <v/>
          </cell>
          <cell r="CF2326" t="str">
            <v/>
          </cell>
          <cell r="CM2326" t="str">
            <v/>
          </cell>
          <cell r="CT2326" t="str">
            <v/>
          </cell>
          <cell r="DA2326" t="str">
            <v/>
          </cell>
          <cell r="DH2326" t="str">
            <v/>
          </cell>
          <cell r="DO2326" t="str">
            <v/>
          </cell>
          <cell r="DV2326" t="str">
            <v/>
          </cell>
          <cell r="EC2326" t="str">
            <v/>
          </cell>
          <cell r="EJ2326" t="str">
            <v/>
          </cell>
          <cell r="EQ2326" t="str">
            <v/>
          </cell>
          <cell r="EX2326" t="str">
            <v/>
          </cell>
          <cell r="FE2326" t="str">
            <v/>
          </cell>
          <cell r="FL2326" t="str">
            <v/>
          </cell>
          <cell r="FS2326" t="str">
            <v/>
          </cell>
          <cell r="FZ2326" t="str">
            <v/>
          </cell>
          <cell r="GG2326" t="str">
            <v/>
          </cell>
          <cell r="GN2326" t="str">
            <v/>
          </cell>
          <cell r="GU2326" t="str">
            <v/>
          </cell>
          <cell r="HB2326" t="str">
            <v/>
          </cell>
          <cell r="HI2326" t="str">
            <v/>
          </cell>
          <cell r="HP2326" t="str">
            <v/>
          </cell>
          <cell r="HW2326" t="str">
            <v/>
          </cell>
          <cell r="ID2326" t="str">
            <v/>
          </cell>
          <cell r="IK2326" t="str">
            <v/>
          </cell>
          <cell r="IR2326" t="str">
            <v/>
          </cell>
          <cell r="IY2326" t="str">
            <v/>
          </cell>
          <cell r="JF2326" t="str">
            <v/>
          </cell>
        </row>
        <row r="2327">
          <cell r="A2327" t="str">
            <v>UU0851</v>
          </cell>
          <cell r="C2327">
            <v>45635</v>
          </cell>
          <cell r="D2327">
            <v>45635</v>
          </cell>
          <cell r="E2327" t="str">
            <v>新規</v>
          </cell>
          <cell r="F2327">
            <v>45635</v>
          </cell>
          <cell r="G2327" t="str">
            <v>新規　令和6年12月9日</v>
          </cell>
          <cell r="V2327" t="b">
            <v>1</v>
          </cell>
          <cell r="W2327" t="str">
            <v>ﾒﾅｰﾄﾞｹｼｮｳﾋﾝ ﾜﾆﾅｶﾊﾏﾀﾞｲｺｳﾃﾝ</v>
          </cell>
          <cell r="X2327" t="str">
            <v>メナード化粧品　和に中浜代行店</v>
          </cell>
          <cell r="Y2327" t="str">
            <v>ﾆｼﾓﾄ ﾖｼｴ</v>
          </cell>
          <cell r="Z2327" t="str">
            <v>西本　佳恵</v>
          </cell>
          <cell r="AB2327">
            <v>32</v>
          </cell>
          <cell r="AC2327" t="str">
            <v>化粧品、化粧用具</v>
          </cell>
          <cell r="AD2327">
            <v>3</v>
          </cell>
          <cell r="AE2327" t="str">
            <v>健康食品</v>
          </cell>
          <cell r="AF2327">
            <v>23</v>
          </cell>
          <cell r="AG2327" t="str">
            <v>紳士下着、婦人下着</v>
          </cell>
          <cell r="AH2327">
            <v>26</v>
          </cell>
          <cell r="AI2327" t="str">
            <v>アクセサリー、貴金属</v>
          </cell>
          <cell r="AK2327" t="str">
            <v/>
          </cell>
          <cell r="AL2327" t="str">
            <v>080-2529-7617</v>
          </cell>
          <cell r="AM2327" t="str">
            <v>520-0522</v>
          </cell>
          <cell r="AN2327" t="str">
            <v>滋賀県大津市和邇中浜127</v>
          </cell>
          <cell r="BD2327" t="str">
            <v>ﾆｼﾓﾄ ﾖｼｴ</v>
          </cell>
          <cell r="BE2327" t="str">
            <v>西本　佳恵</v>
          </cell>
          <cell r="BF2327" t="str">
            <v>店長</v>
          </cell>
          <cell r="BH2327">
            <v>29825</v>
          </cell>
          <cell r="BJ2327" t="str">
            <v>女性</v>
          </cell>
          <cell r="BK2327" t="str">
            <v/>
          </cell>
          <cell r="BR2327" t="str">
            <v/>
          </cell>
          <cell r="BY2327" t="str">
            <v/>
          </cell>
          <cell r="CF2327" t="str">
            <v/>
          </cell>
          <cell r="CM2327" t="str">
            <v/>
          </cell>
          <cell r="CT2327" t="str">
            <v/>
          </cell>
          <cell r="DA2327" t="str">
            <v/>
          </cell>
          <cell r="DH2327" t="str">
            <v/>
          </cell>
          <cell r="DO2327" t="str">
            <v/>
          </cell>
          <cell r="DV2327" t="str">
            <v/>
          </cell>
          <cell r="EC2327" t="str">
            <v/>
          </cell>
          <cell r="EJ2327" t="str">
            <v/>
          </cell>
          <cell r="EQ2327" t="str">
            <v/>
          </cell>
          <cell r="EX2327" t="str">
            <v/>
          </cell>
          <cell r="FE2327" t="str">
            <v/>
          </cell>
          <cell r="FL2327" t="str">
            <v/>
          </cell>
          <cell r="FS2327" t="str">
            <v/>
          </cell>
          <cell r="FZ2327" t="str">
            <v/>
          </cell>
          <cell r="GG2327" t="str">
            <v/>
          </cell>
          <cell r="GN2327" t="str">
            <v/>
          </cell>
          <cell r="GU2327" t="str">
            <v/>
          </cell>
          <cell r="HB2327" t="str">
            <v/>
          </cell>
          <cell r="HI2327" t="str">
            <v/>
          </cell>
          <cell r="HP2327" t="str">
            <v/>
          </cell>
          <cell r="HW2327" t="str">
            <v/>
          </cell>
          <cell r="ID2327" t="str">
            <v/>
          </cell>
          <cell r="IK2327" t="str">
            <v/>
          </cell>
          <cell r="IR2327" t="str">
            <v/>
          </cell>
          <cell r="IY2327" t="str">
            <v/>
          </cell>
          <cell r="JF2327" t="str">
            <v/>
          </cell>
        </row>
        <row r="2328">
          <cell r="A2328" t="str">
            <v>NK0054</v>
          </cell>
          <cell r="D2328">
            <v>44325</v>
          </cell>
          <cell r="E2328" t="str">
            <v>更新無</v>
          </cell>
          <cell r="F2328">
            <v>45421</v>
          </cell>
          <cell r="G2328" t="str">
            <v>新規　平成30年5月8日
更新　令和3年5月9日
消除　令和6年5月9日</v>
          </cell>
          <cell r="K2328" t="b">
            <v>1</v>
          </cell>
          <cell r="W2328" t="str">
            <v>ｶﾌﾞｼｷｶｲｼｬﾒﾉｶﾞｲｱ</v>
          </cell>
          <cell r="X2328" t="str">
            <v>株式会社メノガイア</v>
          </cell>
          <cell r="Y2328" t="str">
            <v>ｶﾜｲ ﾕｳﾀ</v>
          </cell>
          <cell r="Z2328" t="str">
            <v>河合　優太</v>
          </cell>
          <cell r="AA2328">
            <v>1140001011312</v>
          </cell>
          <cell r="AB2328">
            <v>66</v>
          </cell>
          <cell r="AC2328" t="str">
            <v>工事・建築・リフォームサービス</v>
          </cell>
          <cell r="AD2328">
            <v>85</v>
          </cell>
          <cell r="AE2328" t="str">
            <v>駆除サービス、建物清掃サービス</v>
          </cell>
          <cell r="AF2328">
            <v>68</v>
          </cell>
          <cell r="AG2328" t="str">
            <v>管理・保管サービス</v>
          </cell>
          <cell r="AH2328">
            <v>2</v>
          </cell>
          <cell r="AI2328" t="str">
            <v>飲料、酒類</v>
          </cell>
          <cell r="AJ2328">
            <v>32</v>
          </cell>
          <cell r="AK2328" t="str">
            <v>化粧品、化粧用具</v>
          </cell>
          <cell r="AL2328" t="str">
            <v>（代表）078-304-1000　　（お客様相談室）0120-090-697</v>
          </cell>
          <cell r="AM2328" t="str">
            <v>650-0046</v>
          </cell>
          <cell r="AN2328" t="str">
            <v>兵庫県神戸市中央区港島中町6-3-6</v>
          </cell>
          <cell r="BF2328" t="str">
            <v>代表取締役</v>
          </cell>
        </row>
        <row r="2329">
          <cell r="A2329" t="str">
            <v>NK0055</v>
          </cell>
          <cell r="D2329">
            <v>44419</v>
          </cell>
          <cell r="E2329" t="str">
            <v>更新無</v>
          </cell>
          <cell r="F2329">
            <v>45515</v>
          </cell>
          <cell r="G2329" t="str">
            <v>新規　平成30年8月10日
更新　令和3年8月11日
消除　令和6年8月11日（期間の経過）</v>
          </cell>
          <cell r="V2329" t="b">
            <v>1</v>
          </cell>
          <cell r="W2329" t="str">
            <v>ﾒﾅｰﾄﾞｹｼｮｳﾋﾝ ﾋｶﾞｼｵｳﾐﾐﾂﾔﾀﾞｲｺｳﾃﾝ</v>
          </cell>
          <cell r="X2329" t="str">
            <v>メナード化粧品　東近江三津屋代行店</v>
          </cell>
          <cell r="Y2329" t="str">
            <v>ﾅｶｶﾞﾜ ｴﾘ</v>
          </cell>
          <cell r="Z2329" t="str">
            <v>中川　絵里</v>
          </cell>
          <cell r="AB2329">
            <v>32</v>
          </cell>
          <cell r="AC2329" t="str">
            <v>化粧品、化粧用具</v>
          </cell>
          <cell r="AD2329">
            <v>3</v>
          </cell>
          <cell r="AE2329" t="str">
            <v>健康食品</v>
          </cell>
          <cell r="AF2329">
            <v>23</v>
          </cell>
          <cell r="AG2329" t="str">
            <v>紳士下着、婦人下着</v>
          </cell>
          <cell r="AH2329">
            <v>26</v>
          </cell>
          <cell r="AI2329" t="str">
            <v>アクセサリー、貴金属</v>
          </cell>
          <cell r="AK2329" t="str">
            <v/>
          </cell>
          <cell r="AL2329" t="str">
            <v>0748-56-1196</v>
          </cell>
          <cell r="AM2329" t="str">
            <v>527-0075</v>
          </cell>
          <cell r="AN2329" t="str">
            <v>滋賀県東近江市三津屋町245番地の8</v>
          </cell>
          <cell r="BD2329" t="str">
            <v>ﾅｶｶﾞﾜ ｴﾘ</v>
          </cell>
          <cell r="BE2329" t="str">
            <v>中川　絵里</v>
          </cell>
          <cell r="BH2329">
            <v>29384</v>
          </cell>
          <cell r="BJ2329" t="str">
            <v>女性</v>
          </cell>
        </row>
        <row r="2330">
          <cell r="A2330" t="str">
            <v>NK0056</v>
          </cell>
          <cell r="D2330">
            <v>44132</v>
          </cell>
          <cell r="E2330" t="str">
            <v>更新無</v>
          </cell>
          <cell r="F2330">
            <v>45227</v>
          </cell>
          <cell r="G2330" t="str">
            <v>新規　平成29年10月27日
更新　令和2年10月28日
消除　令和5年10月28日（期間の経過）</v>
          </cell>
          <cell r="V2330" t="b">
            <v>1</v>
          </cell>
          <cell r="W2330" t="str">
            <v>ﾒﾅｰﾄﾞｹｼｮｳﾋﾝ ｼﾓﾀﾞｷﾀﾀﾞｲｺｳﾃﾝ</v>
          </cell>
          <cell r="X2330" t="str">
            <v>メナード化粧品　下田北代行店</v>
          </cell>
          <cell r="Y2330" t="str">
            <v>ﾀﾆｸﾞﾁ ﾅﾐｺ</v>
          </cell>
          <cell r="Z2330" t="str">
            <v>谷口　並子</v>
          </cell>
          <cell r="AB2330">
            <v>32</v>
          </cell>
          <cell r="AC2330" t="str">
            <v>化粧品、化粧用具</v>
          </cell>
          <cell r="AD2330">
            <v>3</v>
          </cell>
          <cell r="AE2330" t="str">
            <v>健康食品</v>
          </cell>
          <cell r="AF2330">
            <v>23</v>
          </cell>
          <cell r="AG2330" t="str">
            <v>紳士下着、婦人下着</v>
          </cell>
          <cell r="AH2330">
            <v>26</v>
          </cell>
          <cell r="AI2330" t="str">
            <v>アクセサリー、貴金属</v>
          </cell>
          <cell r="AK2330" t="str">
            <v/>
          </cell>
          <cell r="AL2330" t="str">
            <v>0748-75-2114</v>
          </cell>
          <cell r="AM2330" t="str">
            <v>520-3201</v>
          </cell>
          <cell r="AN2330" t="str">
            <v>滋賀県湖南市下田469</v>
          </cell>
          <cell r="BD2330" t="str">
            <v>ﾀﾆｸﾞﾁ ﾅﾐｺ</v>
          </cell>
          <cell r="BE2330" t="str">
            <v>谷口　並子</v>
          </cell>
          <cell r="BH2330">
            <v>14003</v>
          </cell>
          <cell r="BJ2330" t="str">
            <v>女性</v>
          </cell>
        </row>
        <row r="2331">
          <cell r="A2331" t="str">
            <v>NK0057</v>
          </cell>
          <cell r="D2331">
            <v>44132</v>
          </cell>
          <cell r="E2331" t="str">
            <v>更新無</v>
          </cell>
          <cell r="F2331">
            <v>45227</v>
          </cell>
          <cell r="G2331" t="str">
            <v>新規　平成29年10月27日
更新　令和2年10月28日
変更　令和4年2月15日
消除　令和5年10月28日（期間の経過）</v>
          </cell>
          <cell r="V2331" t="b">
            <v>1</v>
          </cell>
          <cell r="W2331" t="str">
            <v>ﾒﾅｰﾄﾞｹｼｮｳﾋﾝ ｽｶﾞﾊﾗﾀﾞｲｺｳﾃﾝ</v>
          </cell>
          <cell r="X2331" t="str">
            <v>メナード化粧品　菅原代行店</v>
          </cell>
          <cell r="Y2331" t="str">
            <v>ﾑﾗﾀ ﾏｷｺ</v>
          </cell>
          <cell r="Z2331" t="str">
            <v>村田　牧子</v>
          </cell>
          <cell r="AB2331">
            <v>32</v>
          </cell>
          <cell r="AC2331" t="str">
            <v>化粧品、化粧用具</v>
          </cell>
          <cell r="AD2331">
            <v>3</v>
          </cell>
          <cell r="AE2331" t="str">
            <v>健康食品</v>
          </cell>
          <cell r="AF2331">
            <v>23</v>
          </cell>
          <cell r="AG2331" t="str">
            <v>紳士下着、婦人下着</v>
          </cell>
          <cell r="AH2331">
            <v>26</v>
          </cell>
          <cell r="AI2331" t="str">
            <v>アクセサリー、貴金属</v>
          </cell>
          <cell r="AK2331" t="str">
            <v/>
          </cell>
          <cell r="AL2331" t="str">
            <v>075-681-0949</v>
          </cell>
          <cell r="AM2331" t="str">
            <v>601-8336</v>
          </cell>
          <cell r="AN2331" t="str">
            <v>京都府京都市南区吉祥院菅原町一番地</v>
          </cell>
          <cell r="BD2331" t="str">
            <v>ﾑﾗﾀ ﾏｷｺ</v>
          </cell>
          <cell r="BE2331" t="str">
            <v>村田　牧子</v>
          </cell>
          <cell r="BH2331">
            <v>21681</v>
          </cell>
          <cell r="BJ2331" t="str">
            <v>女性</v>
          </cell>
        </row>
        <row r="2332">
          <cell r="A2332" t="str">
            <v>NK0058</v>
          </cell>
          <cell r="D2332">
            <v>44132</v>
          </cell>
          <cell r="E2332" t="str">
            <v>更新無</v>
          </cell>
          <cell r="F2332">
            <v>45227</v>
          </cell>
          <cell r="G2332" t="str">
            <v>新規　平成29年10月27日
更新　令和2年10月28日
消除　令和5年10月28日（期間の経過）</v>
          </cell>
          <cell r="V2332" t="b">
            <v>1</v>
          </cell>
          <cell r="W2332" t="str">
            <v>ﾒﾅｰﾄﾞｹｼｮｳﾋﾝ ﾐﾅﾐﾅｶﾉﾂﾎﾞﾀﾞｲｺｳﾃﾝ</v>
          </cell>
          <cell r="X2332" t="str">
            <v>メナード化粧品　南中ノ坪代行店</v>
          </cell>
          <cell r="Y2332" t="str">
            <v>ｶﾜﾄ ｼﾉﾌﾞ</v>
          </cell>
          <cell r="Z2332" t="str">
            <v>川戸　忍</v>
          </cell>
          <cell r="AB2332">
            <v>32</v>
          </cell>
          <cell r="AC2332" t="str">
            <v>化粧品、化粧用具</v>
          </cell>
          <cell r="AD2332">
            <v>3</v>
          </cell>
          <cell r="AE2332" t="str">
            <v>健康食品</v>
          </cell>
          <cell r="AF2332">
            <v>23</v>
          </cell>
          <cell r="AG2332" t="str">
            <v>紳士下着、婦人下着</v>
          </cell>
          <cell r="AH2332">
            <v>26</v>
          </cell>
          <cell r="AI2332" t="str">
            <v>アクセサリー、貴金属</v>
          </cell>
          <cell r="AK2332" t="str">
            <v/>
          </cell>
          <cell r="AL2332" t="str">
            <v xml:space="preserve"> 075-672-3003（携帯：090-1965-9356）</v>
          </cell>
          <cell r="AM2332" t="str">
            <v>601-8188</v>
          </cell>
          <cell r="AN2332" t="str">
            <v>京都府京都市南区上鳥羽南中ﾉ坪103ﾄｰﾜﾏﾝｼｮﾝ206</v>
          </cell>
          <cell r="BD2332" t="str">
            <v>ｶﾜﾄ ｼﾉﾌﾞ</v>
          </cell>
          <cell r="BE2332" t="str">
            <v>川戸　忍</v>
          </cell>
          <cell r="BH2332">
            <v>28580</v>
          </cell>
          <cell r="BJ2332" t="str">
            <v>女性</v>
          </cell>
        </row>
        <row r="2333">
          <cell r="A2333" t="str">
            <v>NK0059</v>
          </cell>
          <cell r="D2333">
            <v>44132</v>
          </cell>
          <cell r="E2333" t="str">
            <v>更新無</v>
          </cell>
          <cell r="F2333">
            <v>45227</v>
          </cell>
          <cell r="G2333" t="str">
            <v>新規　平成29年10月27日
更新　令和2年2月7日
更新　令和2年10月28日
消除　令和5年10月28日（期間の経過）</v>
          </cell>
          <cell r="V2333" t="b">
            <v>1</v>
          </cell>
          <cell r="W2333" t="str">
            <v>ﾒﾅｰﾄﾞｹｼｮｳﾋﾝ ｷｮｳﾀﾅﾍﾞﾋｶﾞｼﾀﾞｲｺｳﾃﾝ</v>
          </cell>
          <cell r="X2333" t="str">
            <v>メナード化粧品　京田辺東代行店</v>
          </cell>
          <cell r="Y2333" t="str">
            <v>ｲﾏｲ ﾏﾔ</v>
          </cell>
          <cell r="Z2333" t="str">
            <v>今井　摩耶</v>
          </cell>
          <cell r="AB2333">
            <v>32</v>
          </cell>
          <cell r="AC2333" t="str">
            <v>化粧品、化粧用具</v>
          </cell>
          <cell r="AD2333">
            <v>3</v>
          </cell>
          <cell r="AE2333" t="str">
            <v>健康食品</v>
          </cell>
          <cell r="AF2333">
            <v>23</v>
          </cell>
          <cell r="AG2333" t="str">
            <v>紳士下着、婦人下着</v>
          </cell>
          <cell r="AH2333">
            <v>26</v>
          </cell>
          <cell r="AI2333" t="str">
            <v>アクセサリー、貴金属</v>
          </cell>
          <cell r="AK2333" t="str">
            <v/>
          </cell>
          <cell r="AL2333" t="str">
            <v>080-1404-3745</v>
          </cell>
          <cell r="AM2333" t="str">
            <v>610-0362</v>
          </cell>
          <cell r="AN2333" t="str">
            <v>京都府京田辺市東西神屋33</v>
          </cell>
          <cell r="BD2333" t="str">
            <v>ｲﾏｲ ﾏﾔ</v>
          </cell>
          <cell r="BE2333" t="str">
            <v>今井　摩耶</v>
          </cell>
          <cell r="BH2333">
            <v>32136</v>
          </cell>
          <cell r="BJ2333" t="str">
            <v>女性</v>
          </cell>
        </row>
        <row r="2334">
          <cell r="A2334" t="str">
            <v>NK0060</v>
          </cell>
          <cell r="D2334">
            <v>44132</v>
          </cell>
          <cell r="E2334" t="str">
            <v>更新無</v>
          </cell>
          <cell r="F2334">
            <v>45227</v>
          </cell>
          <cell r="G2334" t="str">
            <v>新規　平成29年10月27日
更新　令和2年10月28日
変更　令和5年10月14日
消除　令和5年10月28日（期間の経過）</v>
          </cell>
          <cell r="V2334" t="b">
            <v>1</v>
          </cell>
          <cell r="W2334" t="str">
            <v>ﾒﾅｰﾄﾞｹｼｮｳﾋﾝ ｷﾂﾞﾅﾗ　ﾀﾞｲｺｳﾃﾝ</v>
          </cell>
          <cell r="X2334" t="str">
            <v>メナード化粧品　木津奈良道代行店</v>
          </cell>
          <cell r="Y2334" t="str">
            <v>ｲﾀﾐ ｶｽﾞｺ</v>
          </cell>
          <cell r="Z2334" t="str">
            <v>伊丹　和子</v>
          </cell>
          <cell r="AB2334">
            <v>32</v>
          </cell>
          <cell r="AC2334" t="str">
            <v>化粧品、化粧用具</v>
          </cell>
          <cell r="AD2334">
            <v>3</v>
          </cell>
          <cell r="AE2334" t="str">
            <v>健康食品</v>
          </cell>
          <cell r="AF2334">
            <v>23</v>
          </cell>
          <cell r="AG2334" t="str">
            <v>紳士下着、婦人下着</v>
          </cell>
          <cell r="AH2334">
            <v>26</v>
          </cell>
          <cell r="AI2334" t="str">
            <v>アクセサリー、貴金属</v>
          </cell>
          <cell r="AK2334" t="str">
            <v/>
          </cell>
          <cell r="AL2334" t="str">
            <v>090-9626-6844</v>
          </cell>
          <cell r="AM2334" t="str">
            <v>619-0214</v>
          </cell>
          <cell r="AN2334" t="str">
            <v>京都府木津川市木津町奈良道46-1　（408）</v>
          </cell>
          <cell r="BD2334" t="str">
            <v>ｲﾀﾐ ｶｽﾞｺ</v>
          </cell>
          <cell r="BE2334" t="str">
            <v>伊丹　和子</v>
          </cell>
          <cell r="BH2334">
            <v>17691</v>
          </cell>
          <cell r="BJ2334" t="str">
            <v>女性</v>
          </cell>
        </row>
        <row r="2335">
          <cell r="A2335" t="str">
            <v>NK0061</v>
          </cell>
          <cell r="D2335">
            <v>44132</v>
          </cell>
          <cell r="E2335" t="str">
            <v>更新無</v>
          </cell>
          <cell r="F2335">
            <v>45227</v>
          </cell>
          <cell r="G2335" t="str">
            <v>新規　平成29年10月27日
更新　令和2年10月28日
消除　令和5年10月28日（期間の経過）</v>
          </cell>
          <cell r="V2335" t="b">
            <v>1</v>
          </cell>
          <cell r="W2335" t="str">
            <v>ﾒﾅｰドｹｼｮｳﾋﾝ ﾘﾕｳﾋﾞﾚﾗﾀﾞｲｺｳﾃﾝ</v>
          </cell>
          <cell r="X2335" t="str">
            <v>メナード化粧品　リユウビレラ代行店</v>
          </cell>
          <cell r="Y2335" t="str">
            <v>ﾌﾞﾅｲ ﾕｳｺ</v>
          </cell>
          <cell r="Z2335" t="str">
            <v>武内　祐子</v>
          </cell>
          <cell r="AB2335">
            <v>32</v>
          </cell>
          <cell r="AC2335" t="str">
            <v>化粧品、化粧用具</v>
          </cell>
          <cell r="AD2335">
            <v>3</v>
          </cell>
          <cell r="AE2335" t="str">
            <v>健康食品</v>
          </cell>
          <cell r="AF2335">
            <v>23</v>
          </cell>
          <cell r="AG2335" t="str">
            <v>紳士下着、婦人下着</v>
          </cell>
          <cell r="AH2335">
            <v>26</v>
          </cell>
          <cell r="AI2335" t="str">
            <v>アクセサリー、貴金属</v>
          </cell>
          <cell r="AK2335" t="str">
            <v/>
          </cell>
          <cell r="AL2335" t="str">
            <v>090-1896-6269</v>
          </cell>
          <cell r="AM2335" t="str">
            <v>607-8079</v>
          </cell>
          <cell r="AN2335" t="str">
            <v>京都府京都市山科区音羽前出町31-3</v>
          </cell>
          <cell r="BD2335" t="str">
            <v>ﾌﾞﾅｲ ﾕｳｺ</v>
          </cell>
          <cell r="BE2335" t="str">
            <v>武内　祐子</v>
          </cell>
          <cell r="BH2335">
            <v>25461</v>
          </cell>
          <cell r="BJ2335" t="str">
            <v>女性</v>
          </cell>
        </row>
        <row r="2336">
          <cell r="A2336" t="str">
            <v>NK0062</v>
          </cell>
          <cell r="D2336">
            <v>44132</v>
          </cell>
          <cell r="E2336" t="str">
            <v>更新無</v>
          </cell>
          <cell r="F2336">
            <v>45227</v>
          </cell>
          <cell r="G2336" t="str">
            <v>新規　平成29年10月27日
更新　令和2年10月28日
消除　令和5年10月28日（期間の経過）</v>
          </cell>
          <cell r="V2336" t="b">
            <v>1</v>
          </cell>
          <cell r="W2336" t="str">
            <v>ﾒﾅｰﾄﾞｹｼｮｳﾋﾝ ｺｻﾞｸﾗﾀﾞｲｺｳﾃﾝ</v>
          </cell>
          <cell r="X2336" t="str">
            <v>メナード化粧品　湖桜代行店</v>
          </cell>
          <cell r="Y2336" t="str">
            <v>ｲｹｿﾞｴ ﾋﾛﾐ</v>
          </cell>
          <cell r="Z2336" t="str">
            <v>池添　広美</v>
          </cell>
          <cell r="AB2336">
            <v>32</v>
          </cell>
          <cell r="AC2336" t="str">
            <v>化粧品、化粧用具</v>
          </cell>
          <cell r="AD2336">
            <v>3</v>
          </cell>
          <cell r="AE2336" t="str">
            <v>健康食品</v>
          </cell>
          <cell r="AF2336">
            <v>23</v>
          </cell>
          <cell r="AG2336" t="str">
            <v>紳士下着、婦人下着</v>
          </cell>
          <cell r="AH2336">
            <v>26</v>
          </cell>
          <cell r="AI2336" t="str">
            <v>アクセサリー、貴金属</v>
          </cell>
          <cell r="AK2336" t="str">
            <v/>
          </cell>
          <cell r="AL2336" t="str">
            <v>077-589-4984</v>
          </cell>
          <cell r="AM2336" t="str">
            <v>520-2413</v>
          </cell>
          <cell r="AN2336" t="str">
            <v>滋賀県野洲市吉地1275</v>
          </cell>
          <cell r="BD2336" t="str">
            <v>ｲｹｿﾞｴ ﾋﾛﾐ</v>
          </cell>
          <cell r="BE2336" t="str">
            <v>池添　広美</v>
          </cell>
          <cell r="BH2336">
            <v>28321</v>
          </cell>
          <cell r="BJ2336" t="str">
            <v>女性</v>
          </cell>
        </row>
        <row r="2337">
          <cell r="A2337" t="str">
            <v>NK0063</v>
          </cell>
          <cell r="D2337">
            <v>44132</v>
          </cell>
          <cell r="E2337" t="str">
            <v>更新無</v>
          </cell>
          <cell r="F2337">
            <v>45227</v>
          </cell>
          <cell r="G2337" t="str">
            <v>新規　平成29年10月27日
更新　令和2年10月28日
消除　令和5年10月28日（期間の経過）</v>
          </cell>
          <cell r="V2337" t="b">
            <v>1</v>
          </cell>
          <cell r="W2337" t="str">
            <v>ﾒﾅｰﾄﾞｹｼｮｳﾋﾝ ｺﾎｸﾁｭｳｵｳﾀﾞｲｺｳﾃﾝ</v>
          </cell>
          <cell r="X2337" t="str">
            <v>メナード化粧品　湖北中央代行店</v>
          </cell>
          <cell r="Y2337" t="str">
            <v>ﾀｶｷﾞ ｽｽﾞｺ</v>
          </cell>
          <cell r="Z2337" t="str">
            <v>髙木　鈴子</v>
          </cell>
          <cell r="AB2337">
            <v>32</v>
          </cell>
          <cell r="AC2337" t="str">
            <v>化粧品、化粧用具</v>
          </cell>
          <cell r="AD2337">
            <v>3</v>
          </cell>
          <cell r="AE2337" t="str">
            <v>健康食品</v>
          </cell>
          <cell r="AF2337">
            <v>23</v>
          </cell>
          <cell r="AG2337" t="str">
            <v>紳士下着、婦人下着</v>
          </cell>
          <cell r="AH2337">
            <v>26</v>
          </cell>
          <cell r="AI2337" t="str">
            <v>アクセサリー、貴金属</v>
          </cell>
          <cell r="AK2337" t="str">
            <v/>
          </cell>
          <cell r="AL2337" t="str">
            <v>0749-78-2002</v>
          </cell>
          <cell r="AM2337" t="str">
            <v>529-0342</v>
          </cell>
          <cell r="AN2337" t="str">
            <v>滋賀県長浜市湖北高田町400-7</v>
          </cell>
          <cell r="BD2337" t="str">
            <v>ﾀｶｷﾞ ｽｽﾞｺ</v>
          </cell>
          <cell r="BE2337" t="str">
            <v>髙木　鈴子</v>
          </cell>
          <cell r="BH2337">
            <v>16038</v>
          </cell>
          <cell r="BJ2337" t="str">
            <v>女性</v>
          </cell>
        </row>
        <row r="2338">
          <cell r="A2338" t="str">
            <v>NK0064</v>
          </cell>
          <cell r="D2338">
            <v>44132</v>
          </cell>
          <cell r="E2338" t="str">
            <v>更新無</v>
          </cell>
          <cell r="F2338">
            <v>45227</v>
          </cell>
          <cell r="G2338" t="str">
            <v>新規　平成29年10月27日
更新  令和2年10月28日
消除　令和5年10月28日（期間の経過）</v>
          </cell>
          <cell r="V2338" t="b">
            <v>1</v>
          </cell>
          <cell r="W2338" t="str">
            <v>ﾒﾅｰﾄﾞｹｼｮｳﾋﾝ ｵｵﾂﾐﾅﾐｼｶﾞﾀﾞｲｺｳﾃﾝ</v>
          </cell>
          <cell r="X2338" t="str">
            <v>メナード化粧品　大津南志賀代行店</v>
          </cell>
          <cell r="Y2338" t="str">
            <v>ﾊﾏｶﾞｼﾗ ｹｲｺ</v>
          </cell>
          <cell r="Z2338" t="str">
            <v>濵頭　啓子</v>
          </cell>
          <cell r="AB2338">
            <v>32</v>
          </cell>
          <cell r="AC2338" t="str">
            <v>化粧品、化粧用具</v>
          </cell>
          <cell r="AD2338">
            <v>3</v>
          </cell>
          <cell r="AE2338" t="str">
            <v>健康食品</v>
          </cell>
          <cell r="AF2338">
            <v>23</v>
          </cell>
          <cell r="AG2338" t="str">
            <v>紳士下着、婦人下着</v>
          </cell>
          <cell r="AH2338">
            <v>26</v>
          </cell>
          <cell r="AI2338" t="str">
            <v>アクセサリー、貴金属</v>
          </cell>
          <cell r="AK2338" t="str">
            <v/>
          </cell>
          <cell r="AL2338" t="str">
            <v>077-524-2796</v>
          </cell>
          <cell r="AM2338" t="str">
            <v>520-0011</v>
          </cell>
          <cell r="AN2338" t="str">
            <v>滋賀県大津市南志賀三丁目4-3</v>
          </cell>
          <cell r="BD2338" t="str">
            <v>ﾊﾏｶﾞｼﾗ ｹｲｺ</v>
          </cell>
          <cell r="BE2338" t="str">
            <v>濵頭　啓子</v>
          </cell>
          <cell r="BH2338">
            <v>19391</v>
          </cell>
          <cell r="BJ2338" t="str">
            <v>女性</v>
          </cell>
        </row>
        <row r="2339">
          <cell r="A2339" t="str">
            <v>NK0065</v>
          </cell>
          <cell r="D2339">
            <v>44132</v>
          </cell>
          <cell r="E2339" t="str">
            <v>更新無</v>
          </cell>
          <cell r="F2339">
            <v>45227</v>
          </cell>
          <cell r="G2339" t="str">
            <v>新規　平成29年10月27日
更新　令和2年10月28日
消除　令和5年10月28日（期間の経過）</v>
          </cell>
          <cell r="V2339" t="b">
            <v>1</v>
          </cell>
          <cell r="W2339" t="str">
            <v>ﾒﾅｰﾄﾞｹｼｮｳﾋﾝ ﾅｶﾞﾊﾏｷﾞｵﾝﾀﾞｲｺｳﾃﾝ</v>
          </cell>
          <cell r="X2339" t="str">
            <v>メナード化粧品　長浜祇園代行店</v>
          </cell>
          <cell r="Y2339" t="str">
            <v>ｵﾁｱｲ ｹｲｺ</v>
          </cell>
          <cell r="Z2339" t="str">
            <v>落合　慶子</v>
          </cell>
          <cell r="AB2339">
            <v>32</v>
          </cell>
          <cell r="AC2339" t="str">
            <v>化粧品、化粧用具</v>
          </cell>
          <cell r="AD2339">
            <v>3</v>
          </cell>
          <cell r="AE2339" t="str">
            <v>健康食品</v>
          </cell>
          <cell r="AF2339">
            <v>23</v>
          </cell>
          <cell r="AG2339" t="str">
            <v>紳士下着、婦人下着</v>
          </cell>
          <cell r="AH2339">
            <v>26</v>
          </cell>
          <cell r="AI2339" t="str">
            <v>アクセサリー、貴金属</v>
          </cell>
          <cell r="AK2339" t="str">
            <v/>
          </cell>
          <cell r="AL2339" t="str">
            <v>0749-63-2713</v>
          </cell>
          <cell r="AM2339" t="str">
            <v>526-0016</v>
          </cell>
          <cell r="AN2339" t="str">
            <v>滋賀県長浜市十里町293-19</v>
          </cell>
          <cell r="BD2339" t="str">
            <v>ｵﾁｱｲ ｹｲｺ</v>
          </cell>
          <cell r="BE2339" t="str">
            <v>落合　慶子</v>
          </cell>
          <cell r="BH2339">
            <v>16501</v>
          </cell>
          <cell r="BJ2339" t="str">
            <v>女性</v>
          </cell>
        </row>
        <row r="2340">
          <cell r="A2340" t="str">
            <v>NK0066</v>
          </cell>
          <cell r="D2340">
            <v>44132</v>
          </cell>
          <cell r="E2340" t="str">
            <v>更新無</v>
          </cell>
          <cell r="F2340">
            <v>45227</v>
          </cell>
          <cell r="G2340" t="str">
            <v>新規　平成29年10月27日
更新　令和2年10月28日
消除　令和5年10月28日（期間の経過）</v>
          </cell>
          <cell r="V2340" t="b">
            <v>1</v>
          </cell>
          <cell r="W2340" t="str">
            <v>ﾒﾅｰﾄﾞｹｼｮｳﾋﾝ ﾋｴｲｻﾞﾝﾀﾞｲｺｳﾃﾝ</v>
          </cell>
          <cell r="X2340" t="str">
            <v>メナード化粧品　比叡山代行店</v>
          </cell>
          <cell r="Y2340" t="str">
            <v>ｳｴﾀﾞ ｼﾞｭﾝｺ</v>
          </cell>
          <cell r="Z2340" t="str">
            <v>上田　順子</v>
          </cell>
          <cell r="AB2340">
            <v>32</v>
          </cell>
          <cell r="AC2340" t="str">
            <v>化粧品、化粧用具</v>
          </cell>
          <cell r="AD2340">
            <v>3</v>
          </cell>
          <cell r="AE2340" t="str">
            <v>健康食品</v>
          </cell>
          <cell r="AF2340">
            <v>23</v>
          </cell>
          <cell r="AG2340" t="str">
            <v>紳士下着、婦人下着</v>
          </cell>
          <cell r="AH2340">
            <v>26</v>
          </cell>
          <cell r="AI2340" t="str">
            <v>アクセサリー、貴金属</v>
          </cell>
          <cell r="AK2340" t="str">
            <v/>
          </cell>
          <cell r="AL2340" t="str">
            <v>077-579-1082</v>
          </cell>
          <cell r="AM2340" t="str">
            <v>520-0105</v>
          </cell>
          <cell r="AN2340" t="str">
            <v>滋賀県大津市下阪本1丁目8-14</v>
          </cell>
          <cell r="BD2340" t="str">
            <v>ｳｴﾀﾞ ｼﾞｭﾝｺ</v>
          </cell>
          <cell r="BE2340" t="str">
            <v>上田　順子</v>
          </cell>
          <cell r="BH2340">
            <v>19572</v>
          </cell>
          <cell r="BJ2340" t="str">
            <v>女性</v>
          </cell>
        </row>
        <row r="2341">
          <cell r="A2341" t="str">
            <v>NK0067</v>
          </cell>
          <cell r="D2341">
            <v>44132</v>
          </cell>
          <cell r="E2341" t="str">
            <v>更新無</v>
          </cell>
          <cell r="F2341">
            <v>45227</v>
          </cell>
          <cell r="G2341" t="str">
            <v>新規　平成29年10月27日
更新 　令和2年10月28日
消除　令和5年10月28日（期間の経過）</v>
          </cell>
          <cell r="V2341" t="b">
            <v>1</v>
          </cell>
          <cell r="W2341" t="str">
            <v>ﾒﾅｰﾄﾞｹｼｮｳﾋﾝ ｷﾀｼﾝﾏﾁﾀﾞｲｺｳﾃﾝ</v>
          </cell>
          <cell r="X2341" t="str">
            <v>メナード化粧品　北新町代行店</v>
          </cell>
          <cell r="Y2341" t="str">
            <v>ｲﾄｳ ﾀｶｺ</v>
          </cell>
          <cell r="Z2341" t="str">
            <v>伊藤　孝子</v>
          </cell>
          <cell r="AB2341">
            <v>32</v>
          </cell>
          <cell r="AC2341" t="str">
            <v>化粧品、化粧用具</v>
          </cell>
          <cell r="AD2341">
            <v>3</v>
          </cell>
          <cell r="AE2341" t="str">
            <v>健康食品</v>
          </cell>
          <cell r="AF2341">
            <v>23</v>
          </cell>
          <cell r="AG2341" t="str">
            <v>紳士下着、婦人下着</v>
          </cell>
          <cell r="AH2341">
            <v>26</v>
          </cell>
          <cell r="AI2341" t="str">
            <v>アクセサリー、貴金属</v>
          </cell>
          <cell r="AK2341" t="str">
            <v/>
          </cell>
          <cell r="AL2341" t="str">
            <v>0749-62-8141</v>
          </cell>
          <cell r="AM2341" t="str">
            <v>526-0015</v>
          </cell>
          <cell r="AN2341" t="str">
            <v>滋賀県長浜市神照町980-11</v>
          </cell>
          <cell r="BD2341" t="str">
            <v>ｲﾄｳ ﾀｶｺ</v>
          </cell>
          <cell r="BE2341" t="str">
            <v>伊藤　孝子</v>
          </cell>
          <cell r="BH2341">
            <v>28800</v>
          </cell>
          <cell r="BJ2341" t="str">
            <v>女性</v>
          </cell>
        </row>
        <row r="2342">
          <cell r="A2342" t="str">
            <v>NK0068</v>
          </cell>
          <cell r="D2342">
            <v>44132</v>
          </cell>
          <cell r="E2342" t="str">
            <v>更新無</v>
          </cell>
          <cell r="F2342">
            <v>45227</v>
          </cell>
          <cell r="G2342" t="str">
            <v>新規　平成29年10月27日
更新　令和2年10月28日
消除　令和5年10月28日（期間の経過）</v>
          </cell>
          <cell r="V2342" t="b">
            <v>1</v>
          </cell>
          <cell r="W2342" t="str">
            <v>ﾒﾅｰドｹｼｮｳﾋﾝ ｻｲｲﾝﾆｼｻﾝｿﾞｳﾀﾞｲｺｳﾃﾝ</v>
          </cell>
          <cell r="X2342" t="str">
            <v>メナード化粧品　西院西三蔵代行店</v>
          </cell>
          <cell r="Y2342" t="str">
            <v>ｲﾁﾊﾗ ﾄﾓｺ</v>
          </cell>
          <cell r="Z2342" t="str">
            <v>市原　友子</v>
          </cell>
          <cell r="AB2342">
            <v>32</v>
          </cell>
          <cell r="AC2342" t="str">
            <v>化粧品、化粧用具</v>
          </cell>
          <cell r="AD2342">
            <v>3</v>
          </cell>
          <cell r="AE2342" t="str">
            <v>健康食品</v>
          </cell>
          <cell r="AF2342">
            <v>23</v>
          </cell>
          <cell r="AG2342" t="str">
            <v>紳士下着、婦人下着</v>
          </cell>
          <cell r="AH2342">
            <v>26</v>
          </cell>
          <cell r="AI2342" t="str">
            <v>アクセサリー、貴金属</v>
          </cell>
          <cell r="AK2342" t="str">
            <v/>
          </cell>
          <cell r="AL2342" t="str">
            <v>075-322-5268</v>
          </cell>
          <cell r="AM2342" t="str">
            <v>615-0027</v>
          </cell>
          <cell r="AN2342" t="str">
            <v>京都府京都市右京区西院西三蔵町24-5ｽﾜﾝ館</v>
          </cell>
          <cell r="BD2342" t="str">
            <v>ｲﾁﾊﾗ ﾄﾓｺ</v>
          </cell>
          <cell r="BE2342" t="str">
            <v>市原　友子</v>
          </cell>
          <cell r="BH2342">
            <v>31420</v>
          </cell>
          <cell r="BJ2342" t="str">
            <v>女性</v>
          </cell>
        </row>
        <row r="2343">
          <cell r="A2343" t="str">
            <v>NK0069</v>
          </cell>
          <cell r="D2343">
            <v>44132</v>
          </cell>
          <cell r="E2343" t="str">
            <v>更新無</v>
          </cell>
          <cell r="F2343">
            <v>45227</v>
          </cell>
          <cell r="G2343" t="str">
            <v>新規　平成29年10月27日
変更　令和2年3月9日
更新　令和2年10月28日
消除　令和5年10月28日（期間の経過）</v>
          </cell>
          <cell r="V2343" t="b">
            <v>1</v>
          </cell>
          <cell r="W2343" t="str">
            <v>ﾒﾅｰﾄﾞｹｼｮｳﾋﾝ ﾍﾟﾙﾙﾈｰｼﾞｭﾀﾞｲｺｳﾃﾝ</v>
          </cell>
          <cell r="X2343" t="str">
            <v>メナード化粧品　ペルルネージュ代行店</v>
          </cell>
          <cell r="Y2343" t="str">
            <v>ﾊﾔｼ ﾏﾅ</v>
          </cell>
          <cell r="Z2343" t="str">
            <v>林　麻奈</v>
          </cell>
          <cell r="AB2343">
            <v>32</v>
          </cell>
          <cell r="AC2343" t="str">
            <v>化粧品、化粧用具</v>
          </cell>
          <cell r="AD2343">
            <v>3</v>
          </cell>
          <cell r="AE2343" t="str">
            <v>健康食品</v>
          </cell>
          <cell r="AF2343">
            <v>23</v>
          </cell>
          <cell r="AG2343" t="str">
            <v>紳士下着、婦人下着</v>
          </cell>
          <cell r="AH2343">
            <v>26</v>
          </cell>
          <cell r="AI2343" t="str">
            <v>アクセサリー、貴金属</v>
          </cell>
          <cell r="AK2343" t="str">
            <v/>
          </cell>
          <cell r="AL2343" t="str">
            <v>080-9161-0015</v>
          </cell>
          <cell r="AM2343" t="str">
            <v>601-8176</v>
          </cell>
          <cell r="AN2343" t="str">
            <v>京都府京都市南区上鳥羽山ノ本町60　山ノ本市営住宅1-305</v>
          </cell>
          <cell r="BD2343" t="str">
            <v>ﾊﾔｼ ﾏﾅ</v>
          </cell>
          <cell r="BE2343" t="str">
            <v>林　麻奈</v>
          </cell>
          <cell r="BH2343">
            <v>30594</v>
          </cell>
          <cell r="BJ2343" t="str">
            <v>女性</v>
          </cell>
        </row>
        <row r="2344">
          <cell r="A2344" t="str">
            <v>UG0090</v>
          </cell>
          <cell r="C2344">
            <v>45644</v>
          </cell>
          <cell r="D2344">
            <v>45227</v>
          </cell>
          <cell r="E2344" t="str">
            <v>廃業</v>
          </cell>
          <cell r="F2344">
            <v>45645</v>
          </cell>
          <cell r="G2344" t="str">
            <v>新規　平成29年10月27日
更新　令和2年10月28日
更新　令和5年10月28日
廃業　令和6年12月19日</v>
          </cell>
          <cell r="V2344" t="b">
            <v>1</v>
          </cell>
          <cell r="W2344" t="str">
            <v>ﾒﾅｰﾄﾞｹｼｮｳﾋﾝ ﾌﾟﾘﾏｶﾛｰﾚﾀﾞｲｺｳﾃﾝ</v>
          </cell>
          <cell r="X2344" t="str">
            <v>メナード化粧品　プリマカローレ代行店</v>
          </cell>
          <cell r="Y2344" t="str">
            <v>ﾏｽﾀﾞ ﾅｵ</v>
          </cell>
          <cell r="Z2344" t="str">
            <v>増田　奈緒</v>
          </cell>
          <cell r="AB2344">
            <v>32</v>
          </cell>
          <cell r="AC2344" t="str">
            <v>化粧品、化粧用具</v>
          </cell>
          <cell r="AD2344">
            <v>3</v>
          </cell>
          <cell r="AE2344" t="str">
            <v>健康食品</v>
          </cell>
          <cell r="AF2344">
            <v>23</v>
          </cell>
          <cell r="AG2344" t="str">
            <v>紳士下着、婦人下着</v>
          </cell>
          <cell r="AH2344">
            <v>26</v>
          </cell>
          <cell r="AI2344" t="str">
            <v>アクセサリー、貴金属</v>
          </cell>
          <cell r="AK2344" t="str">
            <v/>
          </cell>
          <cell r="AL2344" t="str">
            <v>077-586-1501</v>
          </cell>
          <cell r="AM2344" t="str">
            <v>520-2331</v>
          </cell>
          <cell r="AN2344" t="str">
            <v>滋賀県野洲市小篠原2039-5</v>
          </cell>
          <cell r="BD2344" t="str">
            <v>ﾏｽﾀﾞ ﾅｵ</v>
          </cell>
          <cell r="BE2344" t="str">
            <v>増田　奈緒</v>
          </cell>
          <cell r="BH2344">
            <v>29957</v>
          </cell>
          <cell r="BJ2344" t="str">
            <v>女性</v>
          </cell>
        </row>
        <row r="2345">
          <cell r="A2345" t="str">
            <v>UG0091</v>
          </cell>
          <cell r="C2345">
            <v>45602</v>
          </cell>
          <cell r="D2345">
            <v>45227</v>
          </cell>
          <cell r="E2345" t="str">
            <v>廃業</v>
          </cell>
          <cell r="F2345">
            <v>45646</v>
          </cell>
          <cell r="G2345" t="str">
            <v>新規　平成29年10月27日
更新　令和2年10月28日
変更　令和4年3月3日
変更　令和5年6月5日
更新　令和5年10月28日
廃業　令和6年12月20日</v>
          </cell>
          <cell r="V2345" t="b">
            <v>1</v>
          </cell>
          <cell r="W2345" t="str">
            <v>ﾒﾅｰﾄﾞｹｼｮｳﾋﾝ ｷﾀﾅｶﾀﾞｲｺｳﾃﾝ</v>
          </cell>
          <cell r="X2345" t="str">
            <v>メナード化粧品　北中代行店</v>
          </cell>
          <cell r="Y2345" t="str">
            <v>ﾉｶﾞﾐ ﾌｻｺ</v>
          </cell>
          <cell r="Z2345" t="str">
            <v>野上　房子</v>
          </cell>
          <cell r="AB2345">
            <v>32</v>
          </cell>
          <cell r="AC2345" t="str">
            <v>化粧品、化粧用具</v>
          </cell>
          <cell r="AD2345">
            <v>3</v>
          </cell>
          <cell r="AE2345" t="str">
            <v>健康食品</v>
          </cell>
          <cell r="AF2345">
            <v>23</v>
          </cell>
          <cell r="AG2345" t="str">
            <v>紳士下着、婦人下着</v>
          </cell>
          <cell r="AH2345">
            <v>26</v>
          </cell>
          <cell r="AI2345" t="str">
            <v>アクセサリー、貴金属</v>
          </cell>
          <cell r="AK2345" t="str">
            <v/>
          </cell>
          <cell r="AL2345" t="str">
            <v>0748-43-2197</v>
          </cell>
          <cell r="AM2345" t="str">
            <v>523-0041</v>
          </cell>
          <cell r="AN2345" t="str">
            <v>滋賀県近江八幡市中小森町70-8</v>
          </cell>
          <cell r="BD2345" t="str">
            <v>ﾉｶﾞﾐ ﾌｻｺ</v>
          </cell>
          <cell r="BE2345" t="str">
            <v>野上　房子</v>
          </cell>
          <cell r="BH2345">
            <v>17628</v>
          </cell>
          <cell r="BJ2345" t="str">
            <v>女性</v>
          </cell>
        </row>
        <row r="2346">
          <cell r="A2346" t="str">
            <v>UH0191</v>
          </cell>
          <cell r="C2346">
            <v>45636</v>
          </cell>
          <cell r="D2346">
            <v>44863</v>
          </cell>
          <cell r="E2346" t="str">
            <v>変更</v>
          </cell>
          <cell r="F2346">
            <v>45383</v>
          </cell>
          <cell r="G2346" t="str">
            <v>新規　平成28年10月28日
更新　令和元年10月29日
更新　令和4年10月29日
変更　令和6年4月1日</v>
          </cell>
          <cell r="K2346" t="b">
            <v>1</v>
          </cell>
          <cell r="W2346" t="str">
            <v>ｶﾌﾞｼｷｶﾞｲｼｬｵﾝﾃｯｸｽ</v>
          </cell>
          <cell r="X2346" t="str">
            <v>株式会社オンテックス</v>
          </cell>
          <cell r="Y2346" t="str">
            <v>ｵｻﾞｻ ﾘｭｳﾀﾛｳ</v>
          </cell>
          <cell r="Z2346" t="str">
            <v>小笹　竜太朗</v>
          </cell>
          <cell r="AA2346">
            <v>3120001032309</v>
          </cell>
          <cell r="AB2346">
            <v>66</v>
          </cell>
          <cell r="AC2346" t="str">
            <v>工事・建築・リフォームサービス</v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  <cell r="AL2346" t="str">
            <v>06-6632-4116</v>
          </cell>
          <cell r="AM2346" t="str">
            <v>556-0017</v>
          </cell>
          <cell r="AN2346" t="str">
            <v>大阪府大阪市浪速区湊町2-2-45</v>
          </cell>
          <cell r="BF2346" t="str">
            <v>代表取締役</v>
          </cell>
        </row>
        <row r="2347">
          <cell r="A2347" t="str">
            <v>UH0192</v>
          </cell>
          <cell r="C2347">
            <v>45636</v>
          </cell>
          <cell r="D2347">
            <v>44606</v>
          </cell>
          <cell r="E2347" t="str">
            <v>変更</v>
          </cell>
          <cell r="F2347">
            <v>45383</v>
          </cell>
          <cell r="G2347" t="str">
            <v>新規　平成31年2月13日
更新　令和4年2月14日
変更　令和6年4月1日</v>
          </cell>
          <cell r="V2347" t="b">
            <v>1</v>
          </cell>
          <cell r="W2347" t="str">
            <v>ｶﾌﾞｼｷｶｲｼｬｵﾝﾃｯｸｽｲｰ</v>
          </cell>
          <cell r="X2347" t="str">
            <v>株式会社オンテックスe</v>
          </cell>
          <cell r="Y2347" t="str">
            <v>ｵｻﾞｻ ﾘｭｳﾀﾛｳ</v>
          </cell>
          <cell r="Z2347" t="str">
            <v>小笹　竜太朗</v>
          </cell>
          <cell r="AA2347">
            <v>8120001211535</v>
          </cell>
          <cell r="AB2347">
            <v>66</v>
          </cell>
          <cell r="AC2347" t="str">
            <v>工事・建築・リフォームサービス</v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  <cell r="AL2347" t="str">
            <v>06-6634-1116(お客様相談室：0120-84-6363)</v>
          </cell>
          <cell r="AM2347" t="str">
            <v>556-0017</v>
          </cell>
          <cell r="AN2347" t="str">
            <v>大阪府大阪市浪速区湊町2-2-45</v>
          </cell>
          <cell r="BD2347" t="str">
            <v>ｵｻﾞｻ ﾘｭｳﾀﾛｳ</v>
          </cell>
          <cell r="BE2347" t="str">
            <v>小笹　竜太朗</v>
          </cell>
          <cell r="BF2347" t="str">
            <v>代表取締役</v>
          </cell>
          <cell r="BH2347">
            <v>33092</v>
          </cell>
          <cell r="BJ2347" t="str">
            <v>男性</v>
          </cell>
        </row>
        <row r="2348">
          <cell r="A2348" t="str">
            <v>UH0193</v>
          </cell>
          <cell r="C2348">
            <v>45644</v>
          </cell>
          <cell r="D2348">
            <v>45683</v>
          </cell>
          <cell r="E2348" t="str">
            <v>変更</v>
          </cell>
          <cell r="F2348">
            <v>45650</v>
          </cell>
          <cell r="G2348" t="str">
            <v xml:space="preserve">新規　平成31年1月25日
更新　令和4年1月26日
変更　令和6年12月24日
更新　令和7年1月26日
</v>
          </cell>
          <cell r="V2348" t="b">
            <v>1</v>
          </cell>
          <cell r="W2348" t="str">
            <v>ﾒﾅｰﾄﾞｹｼｮｳﾋﾝ ｵｵﾂｲﾏｶﾀﾀﾀﾞｲｺｳﾃﾝ</v>
          </cell>
          <cell r="X2348" t="str">
            <v>メナード化粧品　大津今堅田代行店</v>
          </cell>
          <cell r="Y2348" t="str">
            <v>ｻｺﾀ ﾂｶｻ</v>
          </cell>
          <cell r="Z2348" t="str">
            <v>迫田　つかさ</v>
          </cell>
          <cell r="AB2348">
            <v>32</v>
          </cell>
          <cell r="AC2348" t="str">
            <v>化粧品、化粧用具</v>
          </cell>
          <cell r="AD2348">
            <v>3</v>
          </cell>
          <cell r="AE2348" t="str">
            <v>健康食品</v>
          </cell>
          <cell r="AF2348">
            <v>23</v>
          </cell>
          <cell r="AG2348" t="str">
            <v>紳士下着、婦人下着</v>
          </cell>
          <cell r="AH2348">
            <v>26</v>
          </cell>
          <cell r="AI2348" t="str">
            <v>アクセサリー、貴金属</v>
          </cell>
          <cell r="AK2348" t="str">
            <v/>
          </cell>
          <cell r="AL2348" t="str">
            <v>090-9878-1001</v>
          </cell>
          <cell r="AM2348" t="str">
            <v>520-0241</v>
          </cell>
          <cell r="AN2348" t="str">
            <v>滋賀県大津市今堅田2丁目3-5-(102)</v>
          </cell>
          <cell r="BD2348" t="str">
            <v>ｻｺﾀ ﾂｶｻ</v>
          </cell>
          <cell r="BE2348" t="str">
            <v>迫田　つかさ</v>
          </cell>
          <cell r="BF2348" t="str">
            <v>店長</v>
          </cell>
          <cell r="BH2348">
            <v>33793</v>
          </cell>
          <cell r="BJ2348" t="str">
            <v>女性</v>
          </cell>
        </row>
        <row r="2349">
          <cell r="A2349" t="str">
            <v>UU0852</v>
          </cell>
          <cell r="C2349">
            <v>45652</v>
          </cell>
          <cell r="D2349">
            <v>45652</v>
          </cell>
          <cell r="E2349" t="str">
            <v>新規</v>
          </cell>
          <cell r="F2349">
            <v>45652</v>
          </cell>
          <cell r="G2349" t="str">
            <v>新規　令和6年12月26日</v>
          </cell>
          <cell r="V2349" t="b">
            <v>1</v>
          </cell>
          <cell r="W2349" t="str">
            <v>ﾒﾅｰﾄﾞｹｼｮｳﾋﾝ ｱﾝｼｭﾊﾞﾝﾊﾞﾉﾆｼﾀﾞｲｺｳﾃﾝ</v>
          </cell>
          <cell r="X2349" t="str">
            <v>ﾒﾅｰﾄﾞ化粧品　安朱馬場ノ西代行店</v>
          </cell>
          <cell r="Y2349" t="str">
            <v>ﾋﾗｲ ﾕｷｺ</v>
          </cell>
          <cell r="Z2349" t="str">
            <v>平井　由希子</v>
          </cell>
          <cell r="AB2349">
            <v>32</v>
          </cell>
          <cell r="AC2349" t="str">
            <v>化粧品、化粧用具</v>
          </cell>
          <cell r="AD2349">
            <v>3</v>
          </cell>
          <cell r="AE2349" t="str">
            <v>健康食品</v>
          </cell>
          <cell r="AF2349">
            <v>23</v>
          </cell>
          <cell r="AG2349" t="str">
            <v>紳士下着、婦人下着</v>
          </cell>
          <cell r="AH2349">
            <v>26</v>
          </cell>
          <cell r="AI2349" t="str">
            <v>アクセサリー、貴金属</v>
          </cell>
          <cell r="AK2349" t="str">
            <v/>
          </cell>
          <cell r="AL2349" t="str">
            <v>090-6551-3600</v>
          </cell>
          <cell r="AM2349" t="str">
            <v>607-8007</v>
          </cell>
          <cell r="AN2349" t="str">
            <v>京都市山科区安朱馬場ノ西14-10</v>
          </cell>
          <cell r="BD2349" t="str">
            <v>ﾋﾗｲ ﾕｷｺ</v>
          </cell>
          <cell r="BE2349" t="str">
            <v>平井　由希子</v>
          </cell>
          <cell r="BF2349" t="str">
            <v>店長</v>
          </cell>
          <cell r="BH2349">
            <v>23973</v>
          </cell>
          <cell r="BJ2349" t="str">
            <v>女</v>
          </cell>
          <cell r="BK2349" t="str">
            <v/>
          </cell>
          <cell r="BR2349" t="str">
            <v/>
          </cell>
          <cell r="BY2349" t="str">
            <v/>
          </cell>
          <cell r="CF2349" t="str">
            <v/>
          </cell>
          <cell r="CM2349" t="str">
            <v/>
          </cell>
          <cell r="CT2349" t="str">
            <v/>
          </cell>
          <cell r="DA2349" t="str">
            <v/>
          </cell>
          <cell r="DH2349" t="str">
            <v/>
          </cell>
          <cell r="DO2349" t="str">
            <v/>
          </cell>
          <cell r="DV2349" t="str">
            <v/>
          </cell>
          <cell r="EC2349" t="str">
            <v/>
          </cell>
          <cell r="EJ2349" t="str">
            <v/>
          </cell>
          <cell r="EQ2349" t="str">
            <v/>
          </cell>
          <cell r="EX2349" t="str">
            <v/>
          </cell>
          <cell r="FE2349" t="str">
            <v/>
          </cell>
          <cell r="FL2349" t="str">
            <v/>
          </cell>
          <cell r="FS2349" t="str">
            <v/>
          </cell>
          <cell r="FZ2349" t="str">
            <v/>
          </cell>
          <cell r="GG2349" t="str">
            <v/>
          </cell>
          <cell r="GN2349" t="str">
            <v/>
          </cell>
          <cell r="GU2349" t="str">
            <v/>
          </cell>
          <cell r="HB2349" t="str">
            <v/>
          </cell>
          <cell r="HI2349" t="str">
            <v/>
          </cell>
          <cell r="HP2349" t="str">
            <v/>
          </cell>
          <cell r="HW2349" t="str">
            <v/>
          </cell>
          <cell r="ID2349" t="str">
            <v/>
          </cell>
          <cell r="IK2349" t="str">
            <v/>
          </cell>
          <cell r="IR2349" t="str">
            <v/>
          </cell>
          <cell r="IY2349" t="str">
            <v/>
          </cell>
          <cell r="JF2349" t="str">
            <v/>
          </cell>
        </row>
        <row r="2350">
          <cell r="A2350" t="str">
            <v>UK1117</v>
          </cell>
          <cell r="C2350">
            <v>45667</v>
          </cell>
          <cell r="D2350">
            <v>45699</v>
          </cell>
          <cell r="E2350" t="str">
            <v>更新</v>
          </cell>
          <cell r="F2350">
            <v>45699</v>
          </cell>
          <cell r="G2350" t="str">
            <v>新規　令和4年2月10日
更新　令和7年2月11日</v>
          </cell>
          <cell r="V2350" t="b">
            <v>1</v>
          </cell>
          <cell r="W2350" t="str">
            <v>ﾒﾅｰﾄﾞｹｼｮｳﾋﾝ ﾇﾉﾋﾞｷﾀﾞｲﾀﾞｲｺｳﾃﾝ</v>
          </cell>
          <cell r="X2350" t="str">
            <v>メナード化粧品　布引台代行店</v>
          </cell>
          <cell r="Y2350" t="str">
            <v>ﾅｶﾑﾗ　ﾏｻﾐ</v>
          </cell>
          <cell r="Z2350" t="str">
            <v>中村　真未</v>
          </cell>
          <cell r="AB2350">
            <v>32</v>
          </cell>
          <cell r="AC2350" t="str">
            <v>化粧品、化粧用具</v>
          </cell>
          <cell r="AD2350">
            <v>3</v>
          </cell>
          <cell r="AE2350" t="str">
            <v>健康食品</v>
          </cell>
          <cell r="AF2350">
            <v>23</v>
          </cell>
          <cell r="AG2350" t="str">
            <v>紳士下着、婦人下着</v>
          </cell>
          <cell r="AH2350">
            <v>26</v>
          </cell>
          <cell r="AI2350" t="str">
            <v>アクセサリー、貴金属</v>
          </cell>
          <cell r="AK2350" t="str">
            <v/>
          </cell>
          <cell r="AL2350" t="str">
            <v>090-5250-4122</v>
          </cell>
          <cell r="AM2350" t="str">
            <v>527-0072</v>
          </cell>
          <cell r="AN2350" t="str">
            <v>滋賀県東近江市布引台２丁目１１番地</v>
          </cell>
          <cell r="BD2350" t="str">
            <v>ﾅｶﾑﾗ　ﾏｻﾐ</v>
          </cell>
          <cell r="BE2350" t="str">
            <v>中村　真未</v>
          </cell>
          <cell r="BF2350" t="str">
            <v>店長</v>
          </cell>
          <cell r="BH2350">
            <v>24534</v>
          </cell>
          <cell r="BJ2350" t="str">
            <v>女性</v>
          </cell>
        </row>
        <row r="2351">
          <cell r="A2351" t="str">
            <v>UK1118</v>
          </cell>
          <cell r="C2351">
            <v>45667</v>
          </cell>
          <cell r="D2351">
            <v>45699</v>
          </cell>
          <cell r="E2351" t="str">
            <v>更新</v>
          </cell>
          <cell r="F2351">
            <v>45699</v>
          </cell>
          <cell r="G2351" t="str">
            <v>新規　令和4年2月10日
更新　令和7年2月11日</v>
          </cell>
          <cell r="V2351" t="b">
            <v>1</v>
          </cell>
          <cell r="W2351" t="str">
            <v>ﾒﾅｰﾄﾞｹｼｮｳﾋﾝ ｲｼﾍﾞﾋｶﾞｼﾀﾞｲｺｳﾃﾝ</v>
          </cell>
          <cell r="X2351" t="str">
            <v>メナード化粧品　石部東代行店</v>
          </cell>
          <cell r="Y2351" t="str">
            <v>ﾀﾆｸﾞﾁ ﾒｸﾞﾐ</v>
          </cell>
          <cell r="Z2351" t="str">
            <v>谷口　恵</v>
          </cell>
          <cell r="AB2351">
            <v>32</v>
          </cell>
          <cell r="AC2351" t="str">
            <v>化粧品、化粧用具</v>
          </cell>
          <cell r="AD2351">
            <v>3</v>
          </cell>
          <cell r="AE2351" t="str">
            <v>健康食品</v>
          </cell>
          <cell r="AF2351">
            <v>23</v>
          </cell>
          <cell r="AG2351" t="str">
            <v>紳士下着、婦人下着</v>
          </cell>
          <cell r="AH2351">
            <v>26</v>
          </cell>
          <cell r="AI2351" t="str">
            <v>アクセサリー、貴金属</v>
          </cell>
          <cell r="AK2351" t="str">
            <v/>
          </cell>
          <cell r="AL2351" t="str">
            <v>090-7113-3550</v>
          </cell>
          <cell r="AM2351" t="str">
            <v>520-3107</v>
          </cell>
          <cell r="AN2351" t="str">
            <v>滋賀県湖南市石部東八丁目１４番６７号</v>
          </cell>
          <cell r="BD2351" t="str">
            <v>ﾀﾆｸﾞﾁ ﾒｸﾞﾐ</v>
          </cell>
          <cell r="BE2351" t="str">
            <v>谷口　恵</v>
          </cell>
          <cell r="BF2351" t="str">
            <v>店長</v>
          </cell>
          <cell r="BH2351">
            <v>26917</v>
          </cell>
          <cell r="BJ2351" t="str">
            <v>女性</v>
          </cell>
        </row>
        <row r="2352">
          <cell r="A2352" t="str">
            <v>UK1119</v>
          </cell>
          <cell r="C2352">
            <v>45667</v>
          </cell>
          <cell r="D2352">
            <v>45699</v>
          </cell>
          <cell r="E2352" t="str">
            <v>更新</v>
          </cell>
          <cell r="F2352">
            <v>45699</v>
          </cell>
          <cell r="G2352" t="str">
            <v>新規　令和4年2月10日
更新　令和7月2月11日</v>
          </cell>
          <cell r="V2352" t="b">
            <v>1</v>
          </cell>
          <cell r="W2352" t="str">
            <v>ﾒﾅｰﾄﾞｹｼｮｳﾋﾝ ﾘｯﾄｳﾒｶﾞﾜﾀﾞｲｺｳﾃﾝ</v>
          </cell>
          <cell r="X2352" t="str">
            <v>メナード化粧品　栗東目川代行店</v>
          </cell>
          <cell r="Y2352" t="str">
            <v>ﾀﾆｸﾞﾁ ﾐﾂｺ</v>
          </cell>
          <cell r="Z2352" t="str">
            <v>谷口　美津子</v>
          </cell>
          <cell r="AB2352">
            <v>32</v>
          </cell>
          <cell r="AC2352" t="str">
            <v>化粧品、化粧用具</v>
          </cell>
          <cell r="AD2352">
            <v>3</v>
          </cell>
          <cell r="AE2352" t="str">
            <v>健康食品</v>
          </cell>
          <cell r="AF2352">
            <v>23</v>
          </cell>
          <cell r="AG2352" t="str">
            <v>紳士下着、婦人下着</v>
          </cell>
          <cell r="AH2352">
            <v>26</v>
          </cell>
          <cell r="AI2352" t="str">
            <v>アクセサリー、貴金属</v>
          </cell>
          <cell r="AK2352" t="str">
            <v/>
          </cell>
          <cell r="AL2352" t="str">
            <v>077-554-5424</v>
          </cell>
          <cell r="AM2352" t="str">
            <v>〒520-3013</v>
          </cell>
          <cell r="AN2352" t="str">
            <v>滋賀県栗東市目川５７９番地８</v>
          </cell>
          <cell r="BD2352" t="str">
            <v>ﾀﾆｸﾞﾁ ﾐﾂｺ</v>
          </cell>
          <cell r="BE2352" t="str">
            <v>谷口　美津子</v>
          </cell>
          <cell r="BF2352" t="str">
            <v>店長</v>
          </cell>
          <cell r="BH2352">
            <v>18630</v>
          </cell>
          <cell r="BJ2352" t="str">
            <v>女性</v>
          </cell>
        </row>
        <row r="2353">
          <cell r="A2353" t="str">
            <v>UK1120</v>
          </cell>
          <cell r="C2353">
            <v>45667</v>
          </cell>
          <cell r="D2353">
            <v>45699</v>
          </cell>
          <cell r="E2353" t="str">
            <v>更新</v>
          </cell>
          <cell r="F2353">
            <v>45699</v>
          </cell>
          <cell r="G2353" t="str">
            <v>新規　令和4年2月10日
更新　令和7年2月11日</v>
          </cell>
          <cell r="V2353" t="b">
            <v>1</v>
          </cell>
          <cell r="W2353" t="str">
            <v>ﾒﾅｰﾄﾞｹｼｮｳﾋﾝ ｲｼﾍﾞﾁｭｳｵｳﾀﾞｲｺｳﾃﾝ</v>
          </cell>
          <cell r="X2353" t="str">
            <v>メナード化粧品　石部中央代行店</v>
          </cell>
          <cell r="Y2353" t="str">
            <v>ｵｵﾂｶ ﾃﾙｺ</v>
          </cell>
          <cell r="Z2353" t="str">
            <v>大塚　照子</v>
          </cell>
          <cell r="AB2353">
            <v>32</v>
          </cell>
          <cell r="AC2353" t="str">
            <v>化粧品、化粧用具</v>
          </cell>
          <cell r="AD2353">
            <v>3</v>
          </cell>
          <cell r="AE2353" t="str">
            <v>健康食品</v>
          </cell>
          <cell r="AF2353">
            <v>23</v>
          </cell>
          <cell r="AG2353" t="str">
            <v>紳士下着、婦人下着</v>
          </cell>
          <cell r="AH2353">
            <v>26</v>
          </cell>
          <cell r="AI2353" t="str">
            <v>アクセサリー、貴金属</v>
          </cell>
          <cell r="AK2353" t="str">
            <v/>
          </cell>
          <cell r="AL2353" t="str">
            <v>090-5242-4673</v>
          </cell>
          <cell r="AM2353" t="str">
            <v>〒520-3106</v>
          </cell>
          <cell r="AN2353" t="str">
            <v>滋賀県湖南市石部中央二丁目２番２号</v>
          </cell>
          <cell r="BD2353" t="str">
            <v>ｵｵﾂｶ ﾃﾙｺ</v>
          </cell>
          <cell r="BE2353" t="str">
            <v>大塚　照子</v>
          </cell>
          <cell r="BF2353" t="str">
            <v>店長</v>
          </cell>
          <cell r="BH2353">
            <v>22703</v>
          </cell>
          <cell r="BJ2353" t="str">
            <v>女性</v>
          </cell>
        </row>
        <row r="2354">
          <cell r="A2354" t="str">
            <v>UK1121</v>
          </cell>
          <cell r="C2354">
            <v>45667</v>
          </cell>
          <cell r="D2354">
            <v>45699</v>
          </cell>
          <cell r="E2354" t="str">
            <v>更新</v>
          </cell>
          <cell r="F2354">
            <v>45699</v>
          </cell>
          <cell r="G2354" t="str">
            <v>新規　令和4年2月10日
更新　令和7年2月11日</v>
          </cell>
          <cell r="V2354" t="b">
            <v>1</v>
          </cell>
          <cell r="W2354" t="str">
            <v>ﾒﾅｰﾄﾞｹｼｮｳﾋﾝ ﾋｺﾈﾃﾞﾏﾁﾀﾞｲｺｳﾃﾝ</v>
          </cell>
          <cell r="X2354" t="str">
            <v>メナード化粧品　彦根出町代行店</v>
          </cell>
          <cell r="Y2354" t="str">
            <v>ﾎﾝﾀﾞ ﾐﾎ</v>
          </cell>
          <cell r="Z2354" t="str">
            <v>本田　美保</v>
          </cell>
          <cell r="AB2354">
            <v>32</v>
          </cell>
          <cell r="AC2354" t="str">
            <v>化粧品、化粧用具</v>
          </cell>
          <cell r="AD2354">
            <v>3</v>
          </cell>
          <cell r="AE2354" t="str">
            <v>健康食品</v>
          </cell>
          <cell r="AF2354">
            <v>23</v>
          </cell>
          <cell r="AG2354" t="str">
            <v>紳士下着、婦人下着</v>
          </cell>
          <cell r="AH2354">
            <v>26</v>
          </cell>
          <cell r="AI2354" t="str">
            <v>アクセサリー、貴金属</v>
          </cell>
          <cell r="AK2354" t="str">
            <v/>
          </cell>
          <cell r="AL2354" t="str">
            <v>090-5163-0266</v>
          </cell>
          <cell r="AM2354" t="str">
            <v>〒522-0214</v>
          </cell>
          <cell r="AN2354" t="str">
            <v>滋賀県彦根市出町７３番地</v>
          </cell>
          <cell r="BD2354" t="str">
            <v>ﾎﾝﾀﾞ ﾐﾎ</v>
          </cell>
          <cell r="BE2354" t="str">
            <v>本田　美保</v>
          </cell>
          <cell r="BF2354" t="str">
            <v>店長</v>
          </cell>
          <cell r="BH2354">
            <v>26145</v>
          </cell>
          <cell r="BJ2354" t="str">
            <v>女性</v>
          </cell>
        </row>
        <row r="2355">
          <cell r="A2355" t="str">
            <v>UK1122</v>
          </cell>
          <cell r="C2355">
            <v>45666</v>
          </cell>
          <cell r="D2355">
            <v>45265</v>
          </cell>
          <cell r="E2355" t="str">
            <v>更新</v>
          </cell>
          <cell r="F2355">
            <v>45265</v>
          </cell>
          <cell r="G2355" t="str">
            <v>新規　平成29年12月4日
更新　令和2年12月5日
更新　令和5年12月5日</v>
          </cell>
          <cell r="K2355" t="b">
            <v>1</v>
          </cell>
          <cell r="W2355" t="str">
            <v>ｶﾌﾞｼｷｶﾞｲｼｬｱｲｸﾘｯｸ</v>
          </cell>
          <cell r="X2355" t="str">
            <v>株式会社i　click</v>
          </cell>
          <cell r="Y2355" t="str">
            <v>ﾐｳﾗ ﾕｳｲﾁ</v>
          </cell>
          <cell r="Z2355" t="str">
            <v>三浦　優一</v>
          </cell>
          <cell r="AA2355">
            <v>5120001126430</v>
          </cell>
          <cell r="AB2355">
            <v>38</v>
          </cell>
          <cell r="AC2355" t="str">
            <v>家電製品</v>
          </cell>
          <cell r="AD2355">
            <v>57</v>
          </cell>
          <cell r="AE2355" t="str">
            <v>空調・冷暖房・給湯設備</v>
          </cell>
          <cell r="AG2355" t="str">
            <v/>
          </cell>
          <cell r="AI2355" t="str">
            <v/>
          </cell>
          <cell r="AK2355" t="str">
            <v/>
          </cell>
          <cell r="AL2355" t="str">
            <v>06-6210-4100</v>
          </cell>
          <cell r="AM2355" t="str">
            <v>541-0054</v>
          </cell>
          <cell r="AN2355" t="str">
            <v>大阪府大阪市中央区南本町3-2-1鈴木康ﾋﾞﾙ2階</v>
          </cell>
        </row>
        <row r="2356">
          <cell r="A2356" t="str">
            <v>UK1123</v>
          </cell>
          <cell r="C2356">
            <v>45667</v>
          </cell>
          <cell r="D2356">
            <v>45143</v>
          </cell>
          <cell r="E2356" t="str">
            <v>更新</v>
          </cell>
          <cell r="F2356">
            <v>45143</v>
          </cell>
          <cell r="G2356" t="str">
            <v>新規　令和2年8月5日
更新　令和5年8月6日</v>
          </cell>
          <cell r="K2356" t="b">
            <v>1</v>
          </cell>
          <cell r="W2356" t="str">
            <v>ｶﾌﾞｼｷｶﾞｲｼｬｻｰﾊﾞﾝﾄｯﾌﾟ</v>
          </cell>
          <cell r="X2356" t="str">
            <v>株式会社サーバントップ</v>
          </cell>
          <cell r="Y2356" t="str">
            <v>ﾐｳﾗ ﾀｶﾋﾛ</v>
          </cell>
          <cell r="Z2356" t="str">
            <v>三浦　高浩</v>
          </cell>
          <cell r="AA2356">
            <v>1120101028588</v>
          </cell>
          <cell r="AB2356">
            <v>38</v>
          </cell>
          <cell r="AC2356" t="str">
            <v>家電製品</v>
          </cell>
          <cell r="AD2356">
            <v>57</v>
          </cell>
          <cell r="AE2356" t="str">
            <v>空調・冷暖房・給湯設備</v>
          </cell>
          <cell r="AF2356">
            <v>66</v>
          </cell>
          <cell r="AG2356" t="str">
            <v>工事・建築・リフォームサービス</v>
          </cell>
          <cell r="AI2356" t="str">
            <v/>
          </cell>
          <cell r="AK2356" t="str">
            <v/>
          </cell>
          <cell r="AL2356" t="str">
            <v>06-6376-8064</v>
          </cell>
          <cell r="AM2356" t="str">
            <v>531-0011</v>
          </cell>
          <cell r="AN2356" t="str">
            <v>大阪府堺市北区大深町4-20　グランフロント大阪タワーA　12F</v>
          </cell>
          <cell r="BF2356" t="str">
            <v>代表取締役</v>
          </cell>
        </row>
        <row r="2357">
          <cell r="A2357" t="str">
            <v>UK1124</v>
          </cell>
          <cell r="C2357">
            <v>45667</v>
          </cell>
          <cell r="D2357">
            <v>45199</v>
          </cell>
          <cell r="E2357" t="str">
            <v>更新</v>
          </cell>
          <cell r="F2357">
            <v>45199</v>
          </cell>
          <cell r="G2357" t="str">
            <v>新規　平成29年9月29日
更新　令和2年9月30日
更新　令和5年9月30日</v>
          </cell>
          <cell r="U2357" t="b">
            <v>1</v>
          </cell>
          <cell r="W2357" t="str">
            <v>ﾄｳｷｮｳｶｲｼﾞｮｳﾐﾚｱｼｮｳｶﾞｸﾀﾝｷﾎｹﾝｶﾌﾞｼｷｶﾞｲｼｬ</v>
          </cell>
          <cell r="X2357" t="str">
            <v>東京海上ミレア少額短期保険株式会社</v>
          </cell>
          <cell r="Y2357" t="str">
            <v>ｱｷﾗ ﾕﾀｶ</v>
          </cell>
          <cell r="Z2357" t="str">
            <v>明樂　裕</v>
          </cell>
          <cell r="AA2357">
            <v>9020001046288</v>
          </cell>
          <cell r="AB2357">
            <v>70</v>
          </cell>
          <cell r="AC2357" t="str">
            <v>損害保険</v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  <cell r="AL2357" t="str">
            <v>045-225-0031</v>
          </cell>
          <cell r="AM2357" t="str">
            <v>220-8135</v>
          </cell>
          <cell r="AN2357" t="str">
            <v>神奈川県横浜市西区みなとみらい2-2-1-1横浜ﾗﾝﾄﾞﾏｰｸﾀﾜｰ35階</v>
          </cell>
          <cell r="BF2357" t="str">
            <v>取締役社長</v>
          </cell>
        </row>
        <row r="2358">
          <cell r="A2358" t="str">
            <v>UK1125</v>
          </cell>
          <cell r="C2358">
            <v>45667</v>
          </cell>
          <cell r="D2358">
            <v>45190</v>
          </cell>
          <cell r="E2358" t="str">
            <v>更新</v>
          </cell>
          <cell r="F2358">
            <v>45190</v>
          </cell>
          <cell r="G2358" t="str">
            <v>新規　平成29年9月20日
更新　令和2年9月21日
更新　令和5年9月21日</v>
          </cell>
          <cell r="U2358" t="b">
            <v>1</v>
          </cell>
          <cell r="W2358" t="str">
            <v>ﾄｳｷｮｳｶｲｼﾞｮｳｳｴｽﾄｼｮｳｶﾞｸﾀﾝｷﾎｹﾝｶﾌﾞｼｷｶｲｼｬ</v>
          </cell>
          <cell r="X2358" t="str">
            <v>東京海上ウエスト少額短期保険株式会社</v>
          </cell>
          <cell r="Y2358" t="str">
            <v>ｱｻｸﾗ ｱﾂﾋﾄ</v>
          </cell>
          <cell r="Z2358" t="str">
            <v>浅倉　淳人</v>
          </cell>
          <cell r="AA2358">
            <v>1120001181628</v>
          </cell>
          <cell r="AB2358">
            <v>70</v>
          </cell>
          <cell r="AC2358" t="str">
            <v>損害保険</v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  <cell r="AL2358" t="str">
            <v>06-6396-0818</v>
          </cell>
          <cell r="AM2358" t="str">
            <v>532-0003</v>
          </cell>
          <cell r="AN2358" t="str">
            <v>大阪市淀川区宮原4-1-9　新大阪ﾌﾛﾝﾄﾋﾞﾙ11F</v>
          </cell>
          <cell r="BF2358" t="str">
            <v>代表取締役</v>
          </cell>
        </row>
        <row r="2359">
          <cell r="A2359" t="str">
            <v>UK1126</v>
          </cell>
          <cell r="C2359">
            <v>45666</v>
          </cell>
          <cell r="D2359">
            <v>45345</v>
          </cell>
          <cell r="E2359" t="str">
            <v>更新</v>
          </cell>
          <cell r="F2359">
            <v>45345</v>
          </cell>
          <cell r="G2359" t="str">
            <v>新規　平成30年2月22日
更新　令和3年2月23日
更新　令和6年2月23日</v>
          </cell>
          <cell r="V2359" t="b">
            <v>1</v>
          </cell>
          <cell r="W2359" t="str">
            <v>ｶﾌﾞｼｷｶｲｼｬｷﾑﾗﾎﾞｸｼﾞｮｳ</v>
          </cell>
          <cell r="X2359" t="str">
            <v>株式会社木村牧場</v>
          </cell>
          <cell r="Y2359" t="str">
            <v>ｷﾑﾗ ﾘｮｳｲﾁﾛｳ</v>
          </cell>
          <cell r="Z2359" t="str">
            <v>木村　良一郎</v>
          </cell>
          <cell r="AA2359">
            <v>9160001012747</v>
          </cell>
          <cell r="AB2359">
            <v>1</v>
          </cell>
          <cell r="AC2359" t="str">
            <v>食料品</v>
          </cell>
          <cell r="AD2359">
            <v>2</v>
          </cell>
          <cell r="AE2359" t="str">
            <v>飲料、酒類</v>
          </cell>
          <cell r="AF2359">
            <v>3</v>
          </cell>
          <cell r="AG2359" t="str">
            <v>健康食品</v>
          </cell>
          <cell r="AI2359" t="str">
            <v/>
          </cell>
          <cell r="AK2359" t="str">
            <v/>
          </cell>
          <cell r="AL2359" t="str">
            <v>077-563-4703</v>
          </cell>
          <cell r="AM2359" t="str">
            <v>525-0053</v>
          </cell>
          <cell r="AN2359" t="str">
            <v>滋賀県草津市矢倉1丁目2番26号</v>
          </cell>
          <cell r="BD2359" t="str">
            <v>ｷﾑﾗ ﾘｮｳｲﾁﾛｳ</v>
          </cell>
          <cell r="BE2359" t="str">
            <v>木村　良一郎</v>
          </cell>
          <cell r="BF2359" t="str">
            <v>代表取締役</v>
          </cell>
          <cell r="BH2359">
            <v>27269</v>
          </cell>
          <cell r="BJ2359" t="str">
            <v>男性</v>
          </cell>
          <cell r="BK2359" t="str">
            <v>ﾄｺｵ ﾀﾂｵ</v>
          </cell>
          <cell r="BL2359" t="str">
            <v>床尾　健郎</v>
          </cell>
          <cell r="BM2359" t="str">
            <v>取締役</v>
          </cell>
          <cell r="BO2359">
            <v>25764</v>
          </cell>
          <cell r="BQ2359" t="str">
            <v>男性</v>
          </cell>
          <cell r="BR2359" t="str">
            <v>ｷﾑﾗ ﾘｴ</v>
          </cell>
          <cell r="BS2359" t="str">
            <v>木村　利恵</v>
          </cell>
          <cell r="BT2359" t="str">
            <v>取締役</v>
          </cell>
          <cell r="BV2359">
            <v>28053</v>
          </cell>
          <cell r="BX2359" t="str">
            <v>女性</v>
          </cell>
          <cell r="BY2359" t="str">
            <v>ｷﾑﾗ ﾕｷ</v>
          </cell>
          <cell r="BZ2359" t="str">
            <v>木村　友紀</v>
          </cell>
          <cell r="CA2359" t="str">
            <v>取締役</v>
          </cell>
          <cell r="CC2359">
            <v>26314</v>
          </cell>
          <cell r="CE2359" t="str">
            <v>女性</v>
          </cell>
        </row>
        <row r="2360">
          <cell r="A2360" t="str">
            <v>UK1127</v>
          </cell>
          <cell r="C2360">
            <v>45665</v>
          </cell>
          <cell r="D2360">
            <v>45425</v>
          </cell>
          <cell r="E2360" t="str">
            <v>更新</v>
          </cell>
          <cell r="F2360">
            <v>45425</v>
          </cell>
          <cell r="G2360" t="str">
            <v>新規　令和3年5月12日　合併によるH0080H0300⇒H0727
更新　令和6年5月13日</v>
          </cell>
          <cell r="H2360" t="b">
            <v>1</v>
          </cell>
          <cell r="W2360" t="str">
            <v>ﾚｰｸｼｶﾞﾉｳｷﾞｮｳｷｮｳﾄﾞｳｸﾐｱｲ</v>
          </cell>
          <cell r="X2360" t="str">
            <v>レーク滋賀農業協同組合</v>
          </cell>
          <cell r="Y2360" t="str">
            <v>ｷﾑﾗ ﾖｼﾉﾘ</v>
          </cell>
          <cell r="Z2360" t="str">
            <v>木村　義典</v>
          </cell>
          <cell r="AA2360">
            <v>1160005000549</v>
          </cell>
          <cell r="AB2360">
            <v>50</v>
          </cell>
          <cell r="AC2360" t="str">
            <v>園芸用品</v>
          </cell>
          <cell r="AD2360">
            <v>69</v>
          </cell>
          <cell r="AE2360" t="str">
            <v>生命保険</v>
          </cell>
          <cell r="AF2360">
            <v>70</v>
          </cell>
          <cell r="AG2360" t="str">
            <v>損害保険</v>
          </cell>
          <cell r="AH2360">
            <v>71</v>
          </cell>
          <cell r="AI2360" t="str">
            <v>預貯金</v>
          </cell>
          <cell r="AJ2360">
            <v>73</v>
          </cell>
          <cell r="AK2360" t="str">
            <v>融資サービス、他の金融関連サービス</v>
          </cell>
          <cell r="AL2360" t="str">
            <v>077-525-4343</v>
          </cell>
          <cell r="AM2360" t="str">
            <v>〒520-0806</v>
          </cell>
          <cell r="AN2360" t="str">
            <v>大津市打出浜14-1</v>
          </cell>
          <cell r="AO2360" t="str">
            <v>①　野洲支店
②　祇王支店</v>
          </cell>
          <cell r="AP2360" t="str">
            <v>①　588-3134
②　587-0072</v>
          </cell>
          <cell r="AQ2360" t="str">
            <v>①　野洲市小篠原2142-3
②　野洲市永原601-1</v>
          </cell>
          <cell r="AR2360" t="str">
            <v>③　三上支店
④　中主支店</v>
          </cell>
          <cell r="AS2360" t="str">
            <v>③　587-0075
④　589-2481</v>
          </cell>
          <cell r="AT2360" t="str">
            <v>③　野洲市三上244-1
④　野洲市西河原2542-1</v>
          </cell>
          <cell r="AU2360" t="str">
            <v>⑤　野洲営農経済センター
⑥　中主営農経済センター</v>
          </cell>
          <cell r="AV2360" t="str">
            <v>⑤　588-3135
⑥　589-2901</v>
          </cell>
          <cell r="AW2360" t="str">
            <v>⑤　野洲市高木1104
⑧　野洲市六条2163</v>
          </cell>
          <cell r="AX2360" t="str">
            <v>⑦　おうみんち野洲店
⑧　おうみんち中主店</v>
          </cell>
          <cell r="AY2360" t="str">
            <v>⑦　588-3520
⑧　589-2376</v>
          </cell>
          <cell r="AZ2360" t="str">
            <v>⑦　野洲市小篠原2142-3
⑧　野洲市六条1319-1</v>
          </cell>
          <cell r="BA2360" t="str">
            <v>⑨　吉川事業所</v>
          </cell>
          <cell r="BB2360" t="str">
            <v>⑨　589-3047</v>
          </cell>
          <cell r="BC2360" t="str">
            <v>⑨　野洲市吉川1461-1</v>
          </cell>
        </row>
        <row r="2361">
          <cell r="A2361" t="str">
            <v>UK1128</v>
          </cell>
          <cell r="C2361">
            <v>45667</v>
          </cell>
          <cell r="D2361">
            <v>45739</v>
          </cell>
          <cell r="E2361" t="str">
            <v>更新</v>
          </cell>
          <cell r="F2361">
            <v>45739</v>
          </cell>
          <cell r="G2361" t="str">
            <v>新規　令和4年3月22日
更新　令和7年3月23日</v>
          </cell>
          <cell r="V2361" t="b">
            <v>1</v>
          </cell>
          <cell r="W2361" t="str">
            <v>ﾊｳｽｸﾘｰﾝ</v>
          </cell>
          <cell r="X2361" t="str">
            <v>ハウスクリーン</v>
          </cell>
          <cell r="Y2361" t="str">
            <v>ｲｼﾀﾞ ﾌﾄｼ</v>
          </cell>
          <cell r="Z2361" t="str">
            <v>石田　太志</v>
          </cell>
          <cell r="AB2361">
            <v>5</v>
          </cell>
          <cell r="AC2361" t="str">
            <v>食器、台所用品</v>
          </cell>
          <cell r="AD2361">
            <v>38</v>
          </cell>
          <cell r="AE2361" t="str">
            <v>家電製品</v>
          </cell>
          <cell r="AF2361">
            <v>89</v>
          </cell>
          <cell r="AG2361" t="str">
            <v>家事サービス</v>
          </cell>
          <cell r="AI2361" t="str">
            <v/>
          </cell>
          <cell r="AK2361" t="str">
            <v/>
          </cell>
          <cell r="AL2361" t="str">
            <v>0120-837-883</v>
          </cell>
          <cell r="AM2361" t="str">
            <v>563-0021</v>
          </cell>
          <cell r="AN2361" t="str">
            <v>大阪府池田市畑1-6-28-201号</v>
          </cell>
          <cell r="BD2361" t="str">
            <v>ｲｼﾀﾞ ﾌﾄｼ</v>
          </cell>
          <cell r="BE2361" t="str">
            <v>石田　太志</v>
          </cell>
          <cell r="BH2361">
            <v>28699</v>
          </cell>
          <cell r="BJ2361" t="str">
            <v>男性</v>
          </cell>
        </row>
        <row r="2362">
          <cell r="A2362" t="str">
            <v>UU0853</v>
          </cell>
          <cell r="C2362">
            <v>45672</v>
          </cell>
          <cell r="D2362">
            <v>45672</v>
          </cell>
          <cell r="E2362" t="str">
            <v>新規</v>
          </cell>
          <cell r="F2362">
            <v>45672</v>
          </cell>
          <cell r="G2362" t="str">
            <v>新規　令和7年1月15日</v>
          </cell>
          <cell r="V2362" t="b">
            <v>1</v>
          </cell>
          <cell r="W2362" t="str">
            <v>ｼﾞｬﾊﾟﾝﾎｰﾑﾜﾝﾄﾞｶﾌﾞｼｷｶﾞｲｼｬ</v>
          </cell>
          <cell r="X2362" t="str">
            <v>JAPAN　HOME　WAND株式会社</v>
          </cell>
          <cell r="Y2362" t="str">
            <v>ﾎﾘｹ ﾏｻﾋﾛ</v>
          </cell>
          <cell r="Z2362" t="str">
            <v>堀家　正弘</v>
          </cell>
          <cell r="AA2362">
            <v>5180001130385</v>
          </cell>
          <cell r="AB2362">
            <v>66</v>
          </cell>
          <cell r="AC2362" t="str">
            <v>工事・建築・リフォームサービス</v>
          </cell>
          <cell r="AD2362">
            <v>57</v>
          </cell>
          <cell r="AE2362" t="str">
            <v>空調・冷暖房・給湯設備</v>
          </cell>
          <cell r="AG2362" t="str">
            <v/>
          </cell>
          <cell r="AI2362" t="str">
            <v/>
          </cell>
          <cell r="AK2362" t="str">
            <v/>
          </cell>
          <cell r="AL2362" t="str">
            <v>お客様相談室0120-773-382</v>
          </cell>
          <cell r="AM2362" t="str">
            <v>465-0043</v>
          </cell>
          <cell r="AN2362" t="str">
            <v>愛知県名古屋市名東区宝が丘270番地</v>
          </cell>
          <cell r="BD2362" t="str">
            <v>ﾎﾘｹ ﾏｻﾋﾛ</v>
          </cell>
          <cell r="BE2362" t="str">
            <v>堀家　正弘</v>
          </cell>
          <cell r="BF2362" t="str">
            <v>代表取締役</v>
          </cell>
          <cell r="BH2362">
            <v>24649</v>
          </cell>
          <cell r="BJ2362" t="str">
            <v>男</v>
          </cell>
          <cell r="BK2362" t="str">
            <v/>
          </cell>
          <cell r="BR2362" t="str">
            <v/>
          </cell>
          <cell r="BY2362" t="str">
            <v/>
          </cell>
          <cell r="CF2362" t="str">
            <v/>
          </cell>
          <cell r="CM2362" t="str">
            <v/>
          </cell>
          <cell r="CT2362" t="str">
            <v/>
          </cell>
          <cell r="DA2362" t="str">
            <v/>
          </cell>
          <cell r="DH2362" t="str">
            <v/>
          </cell>
          <cell r="DO2362" t="str">
            <v/>
          </cell>
          <cell r="DV2362" t="str">
            <v/>
          </cell>
          <cell r="EC2362" t="str">
            <v/>
          </cell>
          <cell r="EJ2362" t="str">
            <v/>
          </cell>
          <cell r="EQ2362" t="str">
            <v/>
          </cell>
          <cell r="EX2362" t="str">
            <v/>
          </cell>
          <cell r="FE2362" t="str">
            <v/>
          </cell>
          <cell r="FL2362" t="str">
            <v/>
          </cell>
          <cell r="FS2362" t="str">
            <v/>
          </cell>
          <cell r="FZ2362" t="str">
            <v/>
          </cell>
          <cell r="GG2362" t="str">
            <v/>
          </cell>
          <cell r="GN2362" t="str">
            <v/>
          </cell>
          <cell r="GU2362" t="str">
            <v/>
          </cell>
          <cell r="HB2362" t="str">
            <v/>
          </cell>
          <cell r="HI2362" t="str">
            <v/>
          </cell>
          <cell r="HP2362" t="str">
            <v/>
          </cell>
          <cell r="HW2362" t="str">
            <v/>
          </cell>
          <cell r="ID2362" t="str">
            <v/>
          </cell>
          <cell r="IK2362" t="str">
            <v/>
          </cell>
          <cell r="IR2362" t="str">
            <v/>
          </cell>
          <cell r="IY2362" t="str">
            <v/>
          </cell>
          <cell r="JF2362" t="str">
            <v/>
          </cell>
        </row>
        <row r="2363">
          <cell r="A2363" t="str">
            <v>UK1129</v>
          </cell>
          <cell r="C2363">
            <v>45679</v>
          </cell>
          <cell r="D2363">
            <v>45715</v>
          </cell>
          <cell r="E2363" t="str">
            <v>更新</v>
          </cell>
          <cell r="F2363">
            <v>45715</v>
          </cell>
          <cell r="G2363" t="str">
            <v>新規　平成31年2月26日
更新　令和4年2月27日
更新　令和7年2月27日</v>
          </cell>
          <cell r="K2363" t="b">
            <v>1</v>
          </cell>
          <cell r="W2363" t="str">
            <v>ｳｴﾀﾞｻﾝｷﾞｮｳｶﾌﾞｼｷｶﾞｲｼｬ</v>
          </cell>
          <cell r="X2363" t="str">
            <v>上田産業株式会社</v>
          </cell>
          <cell r="Y2363" t="str">
            <v>ｳｴﾀﾞ ﾀｶｼ</v>
          </cell>
          <cell r="Z2363" t="str">
            <v>上田　崇司</v>
          </cell>
          <cell r="AA2363">
            <v>7160001015545</v>
          </cell>
          <cell r="AB2363">
            <v>66</v>
          </cell>
          <cell r="AC2363" t="str">
            <v>工事・建築・リフォームサービス</v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  <cell r="AL2363" t="str">
            <v>077-587-0081</v>
          </cell>
          <cell r="AM2363" t="str">
            <v>520-2304</v>
          </cell>
          <cell r="AN2363" t="str">
            <v>滋賀県野洲市永原1093番地</v>
          </cell>
        </row>
        <row r="2364">
          <cell r="A2364" t="str">
            <v>UU0854</v>
          </cell>
          <cell r="C2364">
            <v>45675</v>
          </cell>
          <cell r="D2364">
            <v>45675</v>
          </cell>
          <cell r="E2364" t="str">
            <v>新規</v>
          </cell>
          <cell r="F2364">
            <v>45675</v>
          </cell>
          <cell r="G2364" t="str">
            <v>新規　令和7年1月18日</v>
          </cell>
          <cell r="V2364" t="b">
            <v>1</v>
          </cell>
          <cell r="W2364" t="str">
            <v>ｶﾌﾞｼｷｶﾞｲｼｬｴﾙﾋﾞｰ</v>
          </cell>
          <cell r="X2364" t="str">
            <v>株式会社LB</v>
          </cell>
          <cell r="Y2364" t="str">
            <v>ｼﾛﾏ ｼｭﾝﾔ</v>
          </cell>
          <cell r="Z2364" t="str">
            <v>城間　俊哉</v>
          </cell>
          <cell r="AA2364">
            <v>8120001244155</v>
          </cell>
          <cell r="AB2364">
            <v>6</v>
          </cell>
          <cell r="AC2364" t="str">
            <v>浄水器等</v>
          </cell>
          <cell r="AD2364">
            <v>38</v>
          </cell>
          <cell r="AE2364" t="str">
            <v>家電製品</v>
          </cell>
          <cell r="AF2364">
            <v>57</v>
          </cell>
          <cell r="AG2364" t="str">
            <v>空調・冷暖房・給湯設備</v>
          </cell>
          <cell r="AH2364">
            <v>66</v>
          </cell>
          <cell r="AI2364" t="str">
            <v>工事・建築・リフォームサービス</v>
          </cell>
          <cell r="AK2364" t="str">
            <v/>
          </cell>
          <cell r="AL2364" t="str">
            <v>06-6450-9321</v>
          </cell>
          <cell r="AM2364" t="str">
            <v>530-0001</v>
          </cell>
          <cell r="AN2364" t="str">
            <v>大阪市北区梅田2-2-2　ヒルトンプラザウエストオフィスタワー19階</v>
          </cell>
          <cell r="AO2364" t="str">
            <v>滋賀支店</v>
          </cell>
          <cell r="AP2364" t="str">
            <v>０９０－１９１９－２０２１</v>
          </cell>
          <cell r="AQ2364" t="str">
            <v>北野１－１３－１８アイハラビル２０２</v>
          </cell>
          <cell r="BD2364" t="str">
            <v>ｼﾛﾏ ｼｭﾝﾔ</v>
          </cell>
          <cell r="BE2364" t="str">
            <v>城間　俊哉</v>
          </cell>
          <cell r="BF2364" t="str">
            <v>代表取締役</v>
          </cell>
          <cell r="BH2364">
            <v>35116</v>
          </cell>
          <cell r="BJ2364" t="str">
            <v>男</v>
          </cell>
          <cell r="BK2364" t="str">
            <v>ｶﾀﾔﾏ ﾘｮｳﾔ</v>
          </cell>
          <cell r="BL2364" t="str">
            <v>片山　諒也</v>
          </cell>
          <cell r="BM2364" t="str">
            <v>取締役</v>
          </cell>
          <cell r="BO2364">
            <v>35135</v>
          </cell>
          <cell r="BQ2364" t="str">
            <v>男</v>
          </cell>
          <cell r="BR2364" t="str">
            <v/>
          </cell>
          <cell r="BY2364" t="str">
            <v/>
          </cell>
          <cell r="CF2364" t="str">
            <v/>
          </cell>
          <cell r="CM2364" t="str">
            <v/>
          </cell>
          <cell r="CT2364" t="str">
            <v/>
          </cell>
          <cell r="DA2364" t="str">
            <v/>
          </cell>
          <cell r="DH2364" t="str">
            <v/>
          </cell>
          <cell r="DO2364" t="str">
            <v/>
          </cell>
          <cell r="DV2364" t="str">
            <v/>
          </cell>
          <cell r="EC2364" t="str">
            <v/>
          </cell>
          <cell r="EJ2364" t="str">
            <v/>
          </cell>
          <cell r="EQ2364" t="str">
            <v/>
          </cell>
          <cell r="EX2364" t="str">
            <v/>
          </cell>
          <cell r="FE2364" t="str">
            <v/>
          </cell>
          <cell r="FL2364" t="str">
            <v/>
          </cell>
          <cell r="FS2364" t="str">
            <v/>
          </cell>
          <cell r="FZ2364" t="str">
            <v/>
          </cell>
          <cell r="GG2364" t="str">
            <v/>
          </cell>
          <cell r="GN2364" t="str">
            <v/>
          </cell>
          <cell r="GU2364" t="str">
            <v/>
          </cell>
          <cell r="HB2364" t="str">
            <v/>
          </cell>
          <cell r="HI2364" t="str">
            <v/>
          </cell>
          <cell r="HP2364" t="str">
            <v/>
          </cell>
          <cell r="HW2364" t="str">
            <v/>
          </cell>
          <cell r="ID2364" t="str">
            <v/>
          </cell>
          <cell r="IK2364" t="str">
            <v/>
          </cell>
          <cell r="IR2364" t="str">
            <v/>
          </cell>
          <cell r="IY2364" t="str">
            <v/>
          </cell>
          <cell r="JF2364" t="str">
            <v/>
          </cell>
        </row>
        <row r="2365">
          <cell r="A2365" t="str">
            <v>UK1130</v>
          </cell>
          <cell r="C2365">
            <v>45680</v>
          </cell>
          <cell r="D2365">
            <v>45167</v>
          </cell>
          <cell r="E2365" t="str">
            <v>更新</v>
          </cell>
          <cell r="F2365">
            <v>45167</v>
          </cell>
          <cell r="G2365" t="str">
            <v>新規　平成29年8月28日
更新　令和2年8月29日
更新　令和5年8月29日</v>
          </cell>
          <cell r="V2365" t="b">
            <v>1</v>
          </cell>
          <cell r="W2365" t="str">
            <v>ｷﾗﾒｷﾄﾞｳ</v>
          </cell>
          <cell r="X2365" t="str">
            <v>煌堂</v>
          </cell>
          <cell r="Y2365" t="str">
            <v>ﾊﾔｼ ｴﾂｵ</v>
          </cell>
          <cell r="Z2365" t="str">
            <v>林　悦雄</v>
          </cell>
          <cell r="AB2365">
            <v>21</v>
          </cell>
          <cell r="AC2365" t="str">
            <v>和服</v>
          </cell>
          <cell r="AD2365">
            <v>26</v>
          </cell>
          <cell r="AE2365" t="str">
            <v>アクセサリー、貴金属</v>
          </cell>
          <cell r="AF2365">
            <v>49</v>
          </cell>
          <cell r="AG2365" t="str">
            <v>室内装飾品</v>
          </cell>
          <cell r="AH2365">
            <v>51</v>
          </cell>
          <cell r="AI2365" t="str">
            <v>華道、茶道、書道、絵画用品</v>
          </cell>
          <cell r="AJ2365">
            <v>90</v>
          </cell>
          <cell r="AK2365" t="str">
            <v>廃品回収サービス、買い取りサービス</v>
          </cell>
          <cell r="AL2365" t="str">
            <v>077-598-5333</v>
          </cell>
          <cell r="AM2365" t="str">
            <v>520-2413</v>
          </cell>
          <cell r="AN2365" t="str">
            <v>野洲市吉地522-1</v>
          </cell>
          <cell r="BD2365" t="str">
            <v>ﾊﾔｼ ｴﾂｵ</v>
          </cell>
          <cell r="BE2365" t="str">
            <v>林　悦雄</v>
          </cell>
          <cell r="BH2365">
            <v>21547</v>
          </cell>
          <cell r="BJ2365" t="str">
            <v>男性</v>
          </cell>
        </row>
        <row r="2366">
          <cell r="A2366" t="str">
            <v>UK1131</v>
          </cell>
          <cell r="C2366">
            <v>45677</v>
          </cell>
          <cell r="D2366">
            <v>45702</v>
          </cell>
          <cell r="E2366" t="str">
            <v>更新</v>
          </cell>
          <cell r="F2366">
            <v>45702</v>
          </cell>
          <cell r="G2366" t="str">
            <v>新規　平成31年2月13日
更新　令和4年2月14日
変更　令和6年4月1日
更新　令和7年2月14日</v>
          </cell>
          <cell r="V2366" t="b">
            <v>1</v>
          </cell>
          <cell r="W2366" t="str">
            <v>ｶﾌﾞｼｷｶｲｼｬｵﾝﾃｯｸｽｲｰ</v>
          </cell>
          <cell r="X2366" t="str">
            <v>株式会社オンテックスe</v>
          </cell>
          <cell r="Y2366" t="str">
            <v>ｵｻﾞｻ ﾘｭｳﾀﾛｳ</v>
          </cell>
          <cell r="Z2366" t="str">
            <v>小笹　竜太朗</v>
          </cell>
          <cell r="AA2366">
            <v>8120001211535</v>
          </cell>
          <cell r="AB2366">
            <v>66</v>
          </cell>
          <cell r="AC2366" t="str">
            <v>工事・建築・リフォームサービス</v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  <cell r="AL2366" t="str">
            <v>06-6634-1116(お客様相談室：0120-84-6363)</v>
          </cell>
          <cell r="AM2366" t="str">
            <v>556-0017</v>
          </cell>
          <cell r="AN2366" t="str">
            <v>大阪府大阪市浪速区湊町2-2-45</v>
          </cell>
          <cell r="BD2366" t="str">
            <v>ｵｻﾞｻ ﾘｭｳﾀﾛｳ</v>
          </cell>
          <cell r="BE2366" t="str">
            <v>小笹　竜太朗</v>
          </cell>
          <cell r="BF2366" t="str">
            <v>代表取締役</v>
          </cell>
          <cell r="BH2366">
            <v>33092</v>
          </cell>
          <cell r="BJ2366" t="str">
            <v>男性</v>
          </cell>
        </row>
        <row r="2367">
          <cell r="A2367" t="str">
            <v>UK1132</v>
          </cell>
          <cell r="C2367">
            <v>45686</v>
          </cell>
          <cell r="D2367">
            <v>45129</v>
          </cell>
          <cell r="E2367" t="str">
            <v>更新</v>
          </cell>
          <cell r="F2367">
            <v>45129</v>
          </cell>
          <cell r="G2367" t="str">
            <v>新規　平成29年7月21日
更新　令和2年７月22日
変更　令和5年4月1日
更新　令和5年7月22日</v>
          </cell>
          <cell r="U2367" t="b">
            <v>1</v>
          </cell>
          <cell r="W2367" t="str">
            <v>ﾀﾞｲｲﾁｾｲﾒｲﾎｹﾝｶﾌﾞｼｷｶﾞｲｼｬｼｶﾞｼｼｬ</v>
          </cell>
          <cell r="X2367" t="str">
            <v>第一生命保険株式会社　滋賀支社</v>
          </cell>
          <cell r="Y2367" t="str">
            <v>ｵｵﾀｷ ﾏｺﾄ</v>
          </cell>
          <cell r="Z2367" t="str">
            <v>大滝　信</v>
          </cell>
          <cell r="AA2367">
            <v>1010001174683</v>
          </cell>
          <cell r="AB2367">
            <v>69</v>
          </cell>
          <cell r="AC2367" t="str">
            <v>生命保険</v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  <cell r="AL2367" t="str">
            <v>077-522-2644</v>
          </cell>
          <cell r="AM2367" t="str">
            <v>520-0043</v>
          </cell>
          <cell r="AN2367" t="str">
            <v>滋賀県大津市中央3-1-8　大津第一生命ビルディング6F</v>
          </cell>
        </row>
        <row r="2368">
          <cell r="A2368" t="str">
            <v>NK0070</v>
          </cell>
          <cell r="D2368">
            <v>44574</v>
          </cell>
          <cell r="E2368" t="str">
            <v>更新無</v>
          </cell>
          <cell r="F2368">
            <v>45670</v>
          </cell>
          <cell r="G2368" t="str">
            <v>新規　令和4年1月13日</v>
          </cell>
          <cell r="V2368" t="b">
            <v>1</v>
          </cell>
          <cell r="W2368" t="str">
            <v>ｶﾌﾞｼｷｶｲｼｬｴｲﾁｱﾝﾄﾞｴﾑ</v>
          </cell>
          <cell r="X2368" t="str">
            <v>株式会社エイチアンドエム</v>
          </cell>
          <cell r="Y2368" t="str">
            <v>ﾊﾗ ﾕｷﾉﾌﾞ</v>
          </cell>
          <cell r="Z2368" t="str">
            <v>原　幸伸</v>
          </cell>
          <cell r="AA2368">
            <v>6122001025561</v>
          </cell>
          <cell r="AB2368">
            <v>6</v>
          </cell>
          <cell r="AC2368" t="str">
            <v>浄水器等</v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  <cell r="AL2368" t="str">
            <v>072-970-6951</v>
          </cell>
          <cell r="AM2368" t="str">
            <v>〒581-0802</v>
          </cell>
          <cell r="AN2368" t="str">
            <v>大阪府八尾市北本町1-1-6ｻﾆｰﾋﾞﾙ202</v>
          </cell>
          <cell r="BD2368" t="str">
            <v>ﾊﾗ ﾕｷﾉﾌﾞ</v>
          </cell>
          <cell r="BE2368" t="str">
            <v>原　幸伸</v>
          </cell>
          <cell r="BF2368" t="str">
            <v>代表取締役</v>
          </cell>
          <cell r="BH2368">
            <v>26279</v>
          </cell>
          <cell r="BJ2368" t="str">
            <v>男性</v>
          </cell>
        </row>
        <row r="2369">
          <cell r="A2369" t="str">
            <v>NK0071</v>
          </cell>
          <cell r="D2369">
            <v>44582</v>
          </cell>
          <cell r="E2369" t="str">
            <v>更新無</v>
          </cell>
          <cell r="F2369">
            <v>45678</v>
          </cell>
          <cell r="G2369" t="str">
            <v>新規　令和4年1月20日</v>
          </cell>
          <cell r="V2369" t="b">
            <v>1</v>
          </cell>
          <cell r="W2369" t="str">
            <v>ｶﾝｷｮｳﾎｺﾞﾀﾞﾝﾀｲ ｱﾁｬﾊﾋﾟ</v>
          </cell>
          <cell r="X2369" t="str">
            <v>環境保護団体　あちゃはぴ</v>
          </cell>
          <cell r="Y2369" t="str">
            <v>ﾄｺﾅｷﾞ ｱﾔｺ</v>
          </cell>
          <cell r="Z2369" t="str">
            <v>常諾　彩子</v>
          </cell>
          <cell r="AB2369">
            <v>1</v>
          </cell>
          <cell r="AC2369" t="str">
            <v>食料品</v>
          </cell>
          <cell r="AD2369">
            <v>2</v>
          </cell>
          <cell r="AE2369" t="str">
            <v>飲料、酒類</v>
          </cell>
          <cell r="AG2369" t="str">
            <v/>
          </cell>
          <cell r="AI2369" t="str">
            <v/>
          </cell>
          <cell r="AK2369" t="str">
            <v/>
          </cell>
          <cell r="AL2369" t="str">
            <v>090-3273-6651</v>
          </cell>
          <cell r="AM2369" t="str">
            <v>〒520-2415</v>
          </cell>
          <cell r="AN2369" t="str">
            <v>滋賀県野洲市須原215</v>
          </cell>
          <cell r="BD2369" t="str">
            <v>ﾄｺﾅｷﾞ ｱﾔｺ</v>
          </cell>
          <cell r="BE2369" t="str">
            <v>常諾　彩子</v>
          </cell>
          <cell r="BH2369">
            <v>31591</v>
          </cell>
          <cell r="BJ2369" t="str">
            <v>女性</v>
          </cell>
          <cell r="BK2369" t="str">
            <v>ﾅｶｲ ﾕｳｺ</v>
          </cell>
          <cell r="BL2369" t="str">
            <v>中井　優子</v>
          </cell>
          <cell r="BO2369">
            <v>31687</v>
          </cell>
          <cell r="BQ2369" t="str">
            <v>女性</v>
          </cell>
        </row>
        <row r="2370">
          <cell r="A2370" t="str">
            <v>NK0072</v>
          </cell>
          <cell r="D2370">
            <v>44587</v>
          </cell>
          <cell r="E2370" t="str">
            <v>更新無</v>
          </cell>
          <cell r="F2370">
            <v>45683</v>
          </cell>
          <cell r="G2370" t="str">
            <v>新規　平成31年1月24日
更新　令和4年1月25日</v>
          </cell>
          <cell r="V2370" t="b">
            <v>1</v>
          </cell>
          <cell r="W2370" t="str">
            <v>ﾒﾅｰﾄﾞｹｼｮｳﾋﾝ ﾎﾝｶﾀﾀﾀﾞｲｺｳﾃﾝ</v>
          </cell>
          <cell r="X2370" t="str">
            <v>メナード化粧品　本堅田代行店</v>
          </cell>
          <cell r="Y2370" t="str">
            <v>ﾀﾅｶ ﾐﾕｷ</v>
          </cell>
          <cell r="Z2370" t="str">
            <v>田中　幸</v>
          </cell>
          <cell r="AB2370">
            <v>32</v>
          </cell>
          <cell r="AC2370" t="str">
            <v>化粧品、化粧用具</v>
          </cell>
          <cell r="AD2370">
            <v>3</v>
          </cell>
          <cell r="AE2370" t="str">
            <v>健康食品</v>
          </cell>
          <cell r="AF2370">
            <v>23</v>
          </cell>
          <cell r="AG2370" t="str">
            <v>紳士下着、婦人下着</v>
          </cell>
          <cell r="AH2370">
            <v>26</v>
          </cell>
          <cell r="AI2370" t="str">
            <v>アクセサリー、貴金属</v>
          </cell>
          <cell r="AK2370" t="str">
            <v/>
          </cell>
          <cell r="AL2370" t="str">
            <v>077-532-4521</v>
          </cell>
          <cell r="AM2370" t="str">
            <v>520-0242</v>
          </cell>
          <cell r="AN2370" t="str">
            <v>滋賀県大津市本堅田5丁目14番地60号</v>
          </cell>
          <cell r="BD2370" t="str">
            <v>ﾀﾅｶ ﾐﾕｷ</v>
          </cell>
          <cell r="BE2370" t="str">
            <v>田中　幸</v>
          </cell>
          <cell r="BH2370">
            <v>29011</v>
          </cell>
          <cell r="BJ2370" t="str">
            <v>女性</v>
          </cell>
        </row>
        <row r="2371">
          <cell r="A2371" t="str">
            <v>NK0073</v>
          </cell>
          <cell r="D2371">
            <v>44047</v>
          </cell>
          <cell r="E2371" t="str">
            <v>更新無</v>
          </cell>
          <cell r="F2371">
            <v>45142</v>
          </cell>
          <cell r="G2371" t="str">
            <v>新規　平成29年8月3日
変更　平成31年2月13日 　　　　　　　　　　　　　　　　　　　　　　　　　　　　　　　　　　　更新　令和2年8月4日</v>
          </cell>
          <cell r="K2371" t="b">
            <v>1</v>
          </cell>
          <cell r="W2371" t="str">
            <v>ｶﾌﾞｼｷｶﾞｲｼｬ ｶﾝﾃﾞﾝｾｷｭﾘﾃｨ･ｵﾌﾞ･ｿｻｲｴﾃｨ</v>
          </cell>
          <cell r="X2371" t="str">
            <v>株式会社関電セキュリティ・オブ・ソサイエティ</v>
          </cell>
          <cell r="Y2371" t="str">
            <v>ｸｻｶﾍﾞ ｲｻｵ</v>
          </cell>
          <cell r="Z2371" t="str">
            <v>日下部　功</v>
          </cell>
          <cell r="AA2371">
            <v>3120001099728</v>
          </cell>
          <cell r="AB2371">
            <v>91</v>
          </cell>
          <cell r="AC2371" t="str">
            <v>警備サービス</v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  <cell r="AL2371" t="str">
            <v>06-6363-7051</v>
          </cell>
          <cell r="AM2371" t="str">
            <v>530-0051</v>
          </cell>
          <cell r="AN2371" t="str">
            <v>大阪府大阪市北区太融寺町3番24号日本生命梅田第二ﾋﾞﾙ7F</v>
          </cell>
          <cell r="BF2371" t="str">
            <v>代表取締役社長</v>
          </cell>
        </row>
        <row r="2372">
          <cell r="A2372" t="str">
            <v>NK0074</v>
          </cell>
          <cell r="D2372">
            <v>44047</v>
          </cell>
          <cell r="E2372" t="str">
            <v>更新無</v>
          </cell>
          <cell r="F2372">
            <v>45142</v>
          </cell>
          <cell r="G2372" t="str">
            <v>新規　平成29年8月3日
更新　令和2年8月4日</v>
          </cell>
          <cell r="V2372" t="b">
            <v>1</v>
          </cell>
          <cell r="W2372" t="str">
            <v>ｶﾌﾞｼｷｶﾞｲｼｬｼﾏﾀﾞﾔｸﾋﾝ</v>
          </cell>
          <cell r="X2372" t="str">
            <v>株式会社島田薬品</v>
          </cell>
          <cell r="Y2372" t="str">
            <v>ｼﾏﾀﾞ ﾖｼｷﾖ</v>
          </cell>
          <cell r="Z2372" t="str">
            <v>島田　善紀世</v>
          </cell>
          <cell r="AA2372">
            <v>5160001015316</v>
          </cell>
          <cell r="AB2372">
            <v>27</v>
          </cell>
          <cell r="AC2372" t="str">
            <v>医薬品</v>
          </cell>
          <cell r="AD2372">
            <v>3</v>
          </cell>
          <cell r="AE2372" t="str">
            <v>健康食品</v>
          </cell>
          <cell r="AG2372" t="str">
            <v/>
          </cell>
          <cell r="AI2372" t="str">
            <v/>
          </cell>
          <cell r="AK2372" t="str">
            <v/>
          </cell>
          <cell r="AL2372" t="str">
            <v>077-583-3077</v>
          </cell>
          <cell r="AM2372" t="str">
            <v>524-0011</v>
          </cell>
          <cell r="AN2372" t="str">
            <v>滋賀県守山市今市町251番地の1</v>
          </cell>
          <cell r="BD2372" t="str">
            <v>ｼﾏﾀﾞ ﾖｼｷﾖ</v>
          </cell>
          <cell r="BE2372" t="str">
            <v>島田　善紀世</v>
          </cell>
          <cell r="BF2372" t="str">
            <v>代表取締役</v>
          </cell>
          <cell r="BH2372">
            <v>18895</v>
          </cell>
          <cell r="BJ2372" t="str">
            <v>男性</v>
          </cell>
          <cell r="BK2372" t="str">
            <v>ｼﾏﾀﾞ ﾐﾂﾖ</v>
          </cell>
          <cell r="BL2372" t="str">
            <v>島田　みつよ</v>
          </cell>
          <cell r="BM2372" t="str">
            <v>専務取締役</v>
          </cell>
          <cell r="BO2372">
            <v>18730</v>
          </cell>
          <cell r="BQ2372" t="str">
            <v>女性</v>
          </cell>
          <cell r="BR2372" t="str">
            <v>ﾊｷﾊﾗ　ﾘｮｳﾀ</v>
          </cell>
          <cell r="BS2372" t="str">
            <v>萩原　良太</v>
          </cell>
          <cell r="BT2372" t="str">
            <v>取締役部長</v>
          </cell>
          <cell r="BV2372">
            <v>29024</v>
          </cell>
          <cell r="BX2372" t="str">
            <v>男性</v>
          </cell>
        </row>
        <row r="2373">
          <cell r="A2373" t="str">
            <v>NK0075</v>
          </cell>
          <cell r="D2373">
            <v>44065</v>
          </cell>
          <cell r="E2373" t="str">
            <v>更新無</v>
          </cell>
          <cell r="F2373">
            <v>45160</v>
          </cell>
          <cell r="G2373" t="str">
            <v>新規　平成29年8月21日
更新　令和2年8月22日</v>
          </cell>
          <cell r="V2373" t="b">
            <v>1</v>
          </cell>
          <cell r="W2373" t="str">
            <v>ｶﾌﾞｼｷｶﾞｲｼｬﾀﾞﾌﾞﾘｭｼｰｼﾞｪｲ</v>
          </cell>
          <cell r="X2373" t="str">
            <v>株式会社ＷＣＪ</v>
          </cell>
          <cell r="Y2373" t="str">
            <v>ｶﾀﾀﾞ ﾖｼｶｽﾞ</v>
          </cell>
          <cell r="Z2373" t="str">
            <v>片田　義一</v>
          </cell>
          <cell r="AA2373">
            <v>9120901018772</v>
          </cell>
          <cell r="AB2373">
            <v>12</v>
          </cell>
          <cell r="AC2373" t="str">
            <v>風呂用具、洗面用具、トイレ用具</v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  <cell r="AL2373" t="str">
            <v>06-6195-8134</v>
          </cell>
          <cell r="AM2373" t="str">
            <v>532-0026</v>
          </cell>
          <cell r="AN2373" t="str">
            <v>大阪府大阪市淀川区塚本6-9-17</v>
          </cell>
          <cell r="BD2373" t="str">
            <v>ｶﾀﾀﾞ ﾖｼｶｽﾞ</v>
          </cell>
          <cell r="BE2373" t="str">
            <v>片田　義一　</v>
          </cell>
          <cell r="BF2373" t="str">
            <v>代表取締役</v>
          </cell>
          <cell r="BH2373">
            <v>27717</v>
          </cell>
          <cell r="BJ2373" t="str">
            <v>男性</v>
          </cell>
        </row>
        <row r="2374">
          <cell r="A2374" t="str">
            <v>NK0076</v>
          </cell>
          <cell r="D2374">
            <v>44072</v>
          </cell>
          <cell r="E2374" t="str">
            <v>更新無</v>
          </cell>
          <cell r="F2374">
            <v>45167</v>
          </cell>
          <cell r="G2374" t="str">
            <v>新規　平成29年8月28日
更新　令和2年8月29日</v>
          </cell>
          <cell r="V2374" t="b">
            <v>1</v>
          </cell>
          <cell r="W2374" t="str">
            <v>ﾘﾀﾊｰﾄｲﾝﾀｰﾅｼｮﾅﾙｶﾌﾞｼｷｶﾞｲｼｬ</v>
          </cell>
          <cell r="X2374" t="str">
            <v>リタハートインターナショナル株式会社</v>
          </cell>
          <cell r="Y2374" t="str">
            <v>ﾐﾜ ﾉﾌﾞﾋｺ</v>
          </cell>
          <cell r="Z2374" t="str">
            <v>三羽　信比古</v>
          </cell>
          <cell r="AA2374">
            <v>8120101029068</v>
          </cell>
          <cell r="AB2374">
            <v>38</v>
          </cell>
          <cell r="AC2374" t="str">
            <v>家電製品</v>
          </cell>
          <cell r="AD2374">
            <v>12</v>
          </cell>
          <cell r="AE2374" t="str">
            <v>風呂用具、洗面用具、トイレ用具</v>
          </cell>
          <cell r="AG2374" t="str">
            <v/>
          </cell>
          <cell r="AI2374" t="str">
            <v/>
          </cell>
          <cell r="AK2374" t="str">
            <v/>
          </cell>
          <cell r="AL2374" t="str">
            <v>06-6195-8430</v>
          </cell>
          <cell r="AM2374" t="str">
            <v>532-0026</v>
          </cell>
          <cell r="AN2374" t="str">
            <v>大阪府大阪市淀川区塚本6-9-17-2階</v>
          </cell>
          <cell r="BD2374" t="str">
            <v>ﾐﾜ ﾉﾌﾞﾋｺ</v>
          </cell>
          <cell r="BE2374" t="str">
            <v>三羽　信比古</v>
          </cell>
          <cell r="BF2374" t="str">
            <v>代表取締役</v>
          </cell>
          <cell r="BH2374">
            <v>17899</v>
          </cell>
          <cell r="BJ2374" t="str">
            <v>男性</v>
          </cell>
          <cell r="BK2374" t="str">
            <v>ﾓｳﾘ ﾄﾐ</v>
          </cell>
          <cell r="BL2374" t="str">
            <v>毛利　都美</v>
          </cell>
          <cell r="BM2374" t="str">
            <v>取締役</v>
          </cell>
          <cell r="BO2374">
            <v>27166</v>
          </cell>
          <cell r="BQ2374" t="str">
            <v>女性</v>
          </cell>
          <cell r="BR2374" t="str">
            <v>ｷﾀｻﾞﾜ　ﾋﾛｼ</v>
          </cell>
          <cell r="BS2374" t="str">
            <v>北澤　寛士</v>
          </cell>
          <cell r="BT2374" t="str">
            <v>取締役</v>
          </cell>
          <cell r="BV2374">
            <v>27397</v>
          </cell>
          <cell r="BX2374" t="str">
            <v>男性</v>
          </cell>
        </row>
        <row r="2375">
          <cell r="A2375" t="str">
            <v>NK0077</v>
          </cell>
          <cell r="D2375">
            <v>44101</v>
          </cell>
          <cell r="E2375" t="str">
            <v>更新無</v>
          </cell>
          <cell r="F2375">
            <v>45196</v>
          </cell>
          <cell r="G2375" t="str">
            <v>新規　平成29年9月26日
更新　令和2年9月27日</v>
          </cell>
          <cell r="V2375" t="b">
            <v>1</v>
          </cell>
          <cell r="W2375" t="str">
            <v>ｶﾌﾞｼｷｶﾞｲｼｬﾔﾏﾉﾎｰﾙﾃﾞｨﾝｸﾞｽ</v>
          </cell>
          <cell r="X2375" t="str">
            <v>株式会社ヤマノホールディングス</v>
          </cell>
          <cell r="Y2375" t="str">
            <v>ﾔﾏﾉ ﾖｼﾄﾓ</v>
          </cell>
          <cell r="Z2375" t="str">
            <v>山野　義友</v>
          </cell>
          <cell r="AA2375">
            <v>4011001030931</v>
          </cell>
          <cell r="AB2375">
            <v>26</v>
          </cell>
          <cell r="AC2375" t="str">
            <v>アクセサリー、貴金属</v>
          </cell>
          <cell r="AD2375">
            <v>24</v>
          </cell>
          <cell r="AE2375" t="str">
            <v>紳士服、婦人服</v>
          </cell>
          <cell r="AF2375">
            <v>25</v>
          </cell>
          <cell r="AG2375" t="str">
            <v>かばん、財布、履物等</v>
          </cell>
          <cell r="AH2375">
            <v>11</v>
          </cell>
          <cell r="AI2375" t="str">
            <v>寝具</v>
          </cell>
          <cell r="AJ2375">
            <v>8</v>
          </cell>
          <cell r="AK2375" t="str">
            <v>裁縫用具（ミシン等）、生地・糸類</v>
          </cell>
          <cell r="AL2375" t="str">
            <v>03-3378-2952</v>
          </cell>
          <cell r="AM2375" t="str">
            <v>151-0053</v>
          </cell>
          <cell r="AN2375" t="str">
            <v>東京都渋谷区代々木一丁目30番7号 ﾔﾏﾉ24ﾋﾞﾙ5階</v>
          </cell>
          <cell r="BD2375" t="str">
            <v>ﾔﾏﾉ ﾖｼﾄﾓ</v>
          </cell>
          <cell r="BE2375" t="str">
            <v>山野　義友</v>
          </cell>
          <cell r="BF2375" t="str">
            <v>代表取締役社長</v>
          </cell>
          <cell r="BH2375">
            <v>25616</v>
          </cell>
          <cell r="BJ2375" t="str">
            <v>男性</v>
          </cell>
          <cell r="BK2375" t="str">
            <v>ﾔﾏﾉ ﾉﾘｺ</v>
          </cell>
          <cell r="BL2375" t="str">
            <v>山野　功子</v>
          </cell>
          <cell r="BM2375" t="str">
            <v>取締役</v>
          </cell>
          <cell r="BO2375">
            <v>15220</v>
          </cell>
          <cell r="BQ2375" t="str">
            <v>女性</v>
          </cell>
          <cell r="BR2375" t="str">
            <v>ｵｶﾀﾞ　ﾐﾂﾋﾛ</v>
          </cell>
          <cell r="BS2375" t="str">
            <v>岡田　光弘</v>
          </cell>
          <cell r="BT2375" t="str">
            <v>取締役</v>
          </cell>
          <cell r="BV2375">
            <v>21584</v>
          </cell>
          <cell r="BX2375" t="str">
            <v>男性</v>
          </cell>
          <cell r="BY2375" t="str">
            <v>ｷﾉｼﾀ　ｱﾂｵ</v>
          </cell>
          <cell r="BZ2375" t="str">
            <v>木下　淳夫</v>
          </cell>
          <cell r="CA2375" t="str">
            <v>取締役</v>
          </cell>
          <cell r="CC2375">
            <v>22907</v>
          </cell>
          <cell r="CE2375" t="str">
            <v>男性</v>
          </cell>
          <cell r="CF2375" t="str">
            <v>ﾓﾝｼﾞ　ｺｳｲﾁ</v>
          </cell>
          <cell r="CG2375" t="str">
            <v>文字　孝一</v>
          </cell>
          <cell r="CH2375" t="str">
            <v>取締役</v>
          </cell>
          <cell r="CJ2375">
            <v>21532</v>
          </cell>
          <cell r="CL2375" t="str">
            <v>男性</v>
          </cell>
          <cell r="CM2375" t="str">
            <v>ﾀﾁﾊﾞﾅ　ｼﾝｺﾞ</v>
          </cell>
          <cell r="CN2375" t="str">
            <v>橘　眞吾</v>
          </cell>
          <cell r="CO2375" t="str">
            <v>取締役</v>
          </cell>
          <cell r="CQ2375">
            <v>21845</v>
          </cell>
          <cell r="CS2375" t="str">
            <v>男性</v>
          </cell>
          <cell r="CT2375" t="str">
            <v>ﾀｶﾀﾞ　ﾖｳｲﾁ</v>
          </cell>
          <cell r="CU2375" t="str">
            <v>髙田　陽一</v>
          </cell>
          <cell r="CV2375" t="str">
            <v>取締役</v>
          </cell>
          <cell r="CX2375">
            <v>18378</v>
          </cell>
          <cell r="CZ2375" t="str">
            <v>男性</v>
          </cell>
          <cell r="DA2375" t="str">
            <v>ｱﾗｲ ﾔｽﾕｷ</v>
          </cell>
          <cell r="DB2375" t="str">
            <v>新居　靖之</v>
          </cell>
          <cell r="DC2375" t="str">
            <v>取締役</v>
          </cell>
          <cell r="DE2375">
            <v>14634</v>
          </cell>
          <cell r="DG2375" t="str">
            <v>男性</v>
          </cell>
          <cell r="DH2375" t="str">
            <v>ｲﾖｸ　ﾐﾜｺ</v>
          </cell>
          <cell r="DI2375" t="str">
            <v>伊能　美和子</v>
          </cell>
          <cell r="DJ2375" t="str">
            <v>取締役</v>
          </cell>
          <cell r="DL2375">
            <v>23661</v>
          </cell>
          <cell r="DN2375" t="str">
            <v>女性</v>
          </cell>
          <cell r="DO2375" t="str">
            <v>ﾏﾂｵ　ｼｹﾞﾙ</v>
          </cell>
          <cell r="DP2375" t="str">
            <v>松尾　茂</v>
          </cell>
          <cell r="DQ2375" t="str">
            <v>取締役</v>
          </cell>
          <cell r="DS2375">
            <v>23241</v>
          </cell>
          <cell r="DU2375" t="str">
            <v>男性</v>
          </cell>
        </row>
        <row r="2376">
          <cell r="A2376" t="str">
            <v>NK0078</v>
          </cell>
          <cell r="D2376">
            <v>44103</v>
          </cell>
          <cell r="E2376" t="str">
            <v>更新無</v>
          </cell>
          <cell r="F2376">
            <v>45198</v>
          </cell>
          <cell r="G2376" t="str">
            <v>新規　平成29年9月28日
更新　令和2年9月29日</v>
          </cell>
          <cell r="U2376" t="b">
            <v>1</v>
          </cell>
          <cell r="W2376" t="str">
            <v>ﾌﾟﾗｽｼｮｳｶﾞｸﾀﾝｷﾎｹﾝｶﾌﾞｼｷｶﾞｲｼｬ</v>
          </cell>
          <cell r="X2376" t="str">
            <v>プラス少額短期保険株式会社</v>
          </cell>
          <cell r="Y2376" t="str">
            <v>ｴﾝﾄﾞｳ ﾅｵｷ</v>
          </cell>
          <cell r="Z2376" t="str">
            <v>遠藤　尚樹</v>
          </cell>
          <cell r="AA2376">
            <v>3010001133902</v>
          </cell>
          <cell r="AB2376">
            <v>69</v>
          </cell>
          <cell r="AC2376" t="str">
            <v>生命保険</v>
          </cell>
          <cell r="AD2376">
            <v>70</v>
          </cell>
          <cell r="AE2376" t="str">
            <v>損害保険</v>
          </cell>
          <cell r="AG2376" t="str">
            <v/>
          </cell>
          <cell r="AI2376" t="str">
            <v/>
          </cell>
          <cell r="AK2376" t="str">
            <v/>
          </cell>
          <cell r="AL2376" t="str">
            <v>03-5287-1070（お客様ＦＤ：0120-786-765）</v>
          </cell>
          <cell r="AM2376" t="str">
            <v>160-0022</v>
          </cell>
          <cell r="AN2376" t="str">
            <v>東京都新宿区新宿五丁目17番18号</v>
          </cell>
          <cell r="BF2376" t="str">
            <v>代表取締役</v>
          </cell>
        </row>
        <row r="2377">
          <cell r="A2377" t="str">
            <v>NK0079</v>
          </cell>
          <cell r="D2377">
            <v>44104</v>
          </cell>
          <cell r="E2377" t="str">
            <v>更新無</v>
          </cell>
          <cell r="F2377">
            <v>45199</v>
          </cell>
          <cell r="G2377" t="str">
            <v>新規　平成29年9月29日
更新　令和2年9月30日</v>
          </cell>
          <cell r="U2377" t="b">
            <v>1</v>
          </cell>
          <cell r="W2377" t="str">
            <v>ｼｬｰﾒｿﾞﾝｼｮｳｶﾞｸﾀﾝｷﾎｹﾝｶﾌﾞｼｷｶﾞｲｼｬ</v>
          </cell>
          <cell r="X2377" t="str">
            <v>シャーメゾン少額短期保険株式会社</v>
          </cell>
          <cell r="Y2377" t="str">
            <v>ﾊﾙｷ　ﾀｶﾉﾌﾞ</v>
          </cell>
          <cell r="Z2377" t="str">
            <v>春木　卓伸</v>
          </cell>
          <cell r="AA2377">
            <v>9011001103939</v>
          </cell>
          <cell r="AB2377">
            <v>70</v>
          </cell>
          <cell r="AC2377" t="str">
            <v>損害保険</v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  <cell r="AL2377" t="str">
            <v>03-5352-8400</v>
          </cell>
          <cell r="AM2377" t="str">
            <v>151-0053</v>
          </cell>
          <cell r="AN2377" t="str">
            <v>東京都渋谷区代々木2-1-1新宿ﾏｲﾝｽﾞﾀﾜｰ5F</v>
          </cell>
          <cell r="BF2377" t="str">
            <v>代表取締役</v>
          </cell>
        </row>
        <row r="2378">
          <cell r="A2378" t="str">
            <v>NK0080</v>
          </cell>
          <cell r="D2378">
            <v>44104</v>
          </cell>
          <cell r="E2378" t="str">
            <v>更新無</v>
          </cell>
          <cell r="F2378">
            <v>45199</v>
          </cell>
          <cell r="G2378" t="str">
            <v>新規　平成29年9月29日
更新　令和2年9月30日</v>
          </cell>
          <cell r="U2378" t="b">
            <v>1</v>
          </cell>
          <cell r="W2378" t="str">
            <v>ｾﾞﾝﾆﾁﾗﾋﾞｰｼｮｳｶﾞｸﾀﾝｷﾎｹﾝｶﾌﾞｼｷｶﾞｲｼｬ</v>
          </cell>
          <cell r="X2378" t="str">
            <v>全日ラビー少額短期保険株式会社</v>
          </cell>
          <cell r="Y2378" t="str">
            <v>ﾀﾆ ﾏｻﾉﾘ</v>
          </cell>
          <cell r="Z2378" t="str">
            <v>谷　政憲</v>
          </cell>
          <cell r="AA2378">
            <v>2010001159667</v>
          </cell>
          <cell r="AB2378">
            <v>70</v>
          </cell>
          <cell r="AC2378" t="str">
            <v>損害保険</v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  <cell r="AL2378" t="str">
            <v>03-3261-2201</v>
          </cell>
          <cell r="AM2378" t="str">
            <v>102-0093</v>
          </cell>
          <cell r="AN2378" t="str">
            <v>東京都千代田区平河町一丁目8番13号全日東京会館</v>
          </cell>
          <cell r="BF2378" t="str">
            <v>代表取締役</v>
          </cell>
        </row>
        <row r="2379">
          <cell r="A2379" t="str">
            <v>NK0081</v>
          </cell>
          <cell r="D2379">
            <v>44111</v>
          </cell>
          <cell r="E2379" t="str">
            <v>更新無</v>
          </cell>
          <cell r="F2379">
            <v>45206</v>
          </cell>
          <cell r="G2379" t="str">
            <v>新規　平成29年10月6日
更新　令和2年10月7日</v>
          </cell>
          <cell r="U2379" t="b">
            <v>1</v>
          </cell>
          <cell r="W2379" t="str">
            <v>ﾕｰﾐｰｴﾙｴｰｼｮｳｶﾞｸﾀﾝｷﾎｹﾝｶﾌﾞｼｷｶｲｼｬ</v>
          </cell>
          <cell r="X2379" t="str">
            <v>ユーミーＬＡ少額短期保険株式会社</v>
          </cell>
          <cell r="Y2379" t="str">
            <v>ｵｵｼﾏ ﾋﾛｼ</v>
          </cell>
          <cell r="Z2379" t="str">
            <v>大島　浩司</v>
          </cell>
          <cell r="AA2379">
            <v>9370601003042</v>
          </cell>
          <cell r="AB2379">
            <v>70</v>
          </cell>
          <cell r="AC2379" t="str">
            <v>損害保険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  <cell r="AL2379" t="str">
            <v>022-796-3217</v>
          </cell>
          <cell r="AM2379" t="str">
            <v>980-0803</v>
          </cell>
          <cell r="AN2379" t="str">
            <v>宮城県仙台市青葉区国分町三丁目11番9号ｱﾙﾌｧｵﾌｨｽﾋﾞﾙ702</v>
          </cell>
          <cell r="BF2379" t="str">
            <v>代表取締役</v>
          </cell>
        </row>
        <row r="2380">
          <cell r="A2380" t="str">
            <v>NK0082</v>
          </cell>
          <cell r="D2380">
            <v>44115</v>
          </cell>
          <cell r="E2380" t="str">
            <v>更新無</v>
          </cell>
          <cell r="F2380">
            <v>45210</v>
          </cell>
          <cell r="G2380" t="str">
            <v>新規　平成29年10月10日
更新　令和2年10月11日</v>
          </cell>
          <cell r="V2380" t="b">
            <v>1</v>
          </cell>
          <cell r="W2380" t="str">
            <v>ｶﾌﾞｼｷｶﾞｲｼｬｴﾑｹｲﾎｰﾑ</v>
          </cell>
          <cell r="X2380" t="str">
            <v>株式会社ＭＫホーム</v>
          </cell>
          <cell r="Y2380" t="str">
            <v>ｺﾆｼ ｶﾂﾔ</v>
          </cell>
          <cell r="Z2380" t="str">
            <v>小西　克矢</v>
          </cell>
          <cell r="AA2380">
            <v>9190001021027</v>
          </cell>
          <cell r="AB2380">
            <v>66</v>
          </cell>
          <cell r="AC2380" t="str">
            <v>工事・建築・リフォームサービス</v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  <cell r="AL2380" t="str">
            <v>0595-96-8858</v>
          </cell>
          <cell r="AM2380" t="str">
            <v>519-0171</v>
          </cell>
          <cell r="AN2380" t="str">
            <v>三重県亀山市ｱｲﾘｽ町784-4</v>
          </cell>
          <cell r="BD2380" t="str">
            <v>ｺﾆｼ ｶﾂﾔ</v>
          </cell>
          <cell r="BE2380" t="str">
            <v>小西　克矢</v>
          </cell>
          <cell r="BF2380" t="str">
            <v>代表取締役</v>
          </cell>
          <cell r="BH2380">
            <v>17847</v>
          </cell>
          <cell r="BJ2380" t="str">
            <v>男性</v>
          </cell>
        </row>
        <row r="2381">
          <cell r="A2381" t="str">
            <v>NK0083</v>
          </cell>
          <cell r="D2381">
            <v>44122</v>
          </cell>
          <cell r="E2381" t="str">
            <v>更新無</v>
          </cell>
          <cell r="F2381">
            <v>45217</v>
          </cell>
          <cell r="G2381" t="str">
            <v>新規　平成29年10月17日
更新　令和2年10月18日
変更　令和2年11月24日</v>
          </cell>
          <cell r="U2381" t="b">
            <v>1</v>
          </cell>
          <cell r="W2381" t="str">
            <v>ｶﾌﾞｼｷｶﾞｲｼｬﾃﾞｲ-ｴﾑｴﾑｼｮｳｶﾞｸﾀﾝｷﾎｹﾝ</v>
          </cell>
          <cell r="X2381" t="str">
            <v>株式会社ＤＭＭ少額短期保険</v>
          </cell>
          <cell r="Y2381" t="str">
            <v>ﾁﾊﾞﾘｭｳｽｹ</v>
          </cell>
          <cell r="Z2381" t="str">
            <v>千葉竜介</v>
          </cell>
          <cell r="AA2381">
            <v>7010001115649</v>
          </cell>
          <cell r="AB2381">
            <v>69</v>
          </cell>
          <cell r="AC2381" t="str">
            <v>生命保険</v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  <cell r="AL2381" t="str">
            <v>03-6633-2205</v>
          </cell>
          <cell r="AM2381" t="str">
            <v>106-6224</v>
          </cell>
          <cell r="AN2381" t="str">
            <v>東京都港区六本木三丁目2番1号　住友不動産六本木ｸﾞﾗﾝﾄﾞﾀﾜｰ24階</v>
          </cell>
          <cell r="BF2381" t="str">
            <v>代表取締役社長</v>
          </cell>
        </row>
        <row r="2382">
          <cell r="A2382" t="str">
            <v>NK0084</v>
          </cell>
          <cell r="D2382">
            <v>44122</v>
          </cell>
          <cell r="E2382" t="str">
            <v>更新無</v>
          </cell>
          <cell r="F2382">
            <v>45217</v>
          </cell>
          <cell r="G2382" t="str">
            <v>新規　平成29年10月17日
更新　令和2年10月18日</v>
          </cell>
          <cell r="I2382" t="b">
            <v>1</v>
          </cell>
          <cell r="W2382" t="str">
            <v>ｱｲｻﾞﾜｼｮｳｹﾝｶﾌﾞｼｷｶﾞｲｼｬ</v>
          </cell>
          <cell r="X2382" t="str">
            <v>藍澤證券株式会社</v>
          </cell>
          <cell r="Y2382" t="str">
            <v>ｱｲｻﾞﾜ ﾀｸﾔ</v>
          </cell>
          <cell r="Z2382" t="str">
            <v>藍澤　卓弥</v>
          </cell>
          <cell r="AA2382">
            <v>5010001036574</v>
          </cell>
          <cell r="AB2382">
            <v>72</v>
          </cell>
          <cell r="AC2382" t="str">
            <v>証券、デリバティブ取引、ファンド型投資商品等</v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  <cell r="AL2382" t="str">
            <v>03-3272-3111（代表）（お客様相談課　0120-138-299）</v>
          </cell>
          <cell r="AM2382" t="str">
            <v>103-0027</v>
          </cell>
          <cell r="AN2382" t="str">
            <v>東京都中央区日本橋一丁目20番3号</v>
          </cell>
          <cell r="BF2382" t="str">
            <v>代表取締役社長</v>
          </cell>
        </row>
        <row r="2383">
          <cell r="A2383" t="str">
            <v>NK0085</v>
          </cell>
          <cell r="D2383">
            <v>44122</v>
          </cell>
          <cell r="E2383" t="str">
            <v>更新無</v>
          </cell>
          <cell r="F2383">
            <v>45217</v>
          </cell>
          <cell r="G2383" t="str">
            <v>新規　平成29年10月17日
更新　令和2年10月18日</v>
          </cell>
          <cell r="U2383" t="b">
            <v>1</v>
          </cell>
          <cell r="W2383" t="str">
            <v>ｻｸﾗｼｮｳｶﾞｸﾀﾝｷﾎｹﾝｶﾌﾞｼｷｶｲｼｬ</v>
          </cell>
          <cell r="X2383" t="str">
            <v>さくら少額短期保険株式会社</v>
          </cell>
          <cell r="Y2383" t="str">
            <v>ｼﾐｽﾞ ﾖｼﾋｺ</v>
          </cell>
          <cell r="Z2383" t="str">
            <v>清水　芳彦</v>
          </cell>
          <cell r="AA2383">
            <v>4013301030165</v>
          </cell>
          <cell r="AB2383">
            <v>69</v>
          </cell>
          <cell r="AC2383" t="str">
            <v>生命保険</v>
          </cell>
          <cell r="AD2383">
            <v>70</v>
          </cell>
          <cell r="AE2383" t="str">
            <v>損害保険</v>
          </cell>
          <cell r="AG2383" t="str">
            <v/>
          </cell>
          <cell r="AI2383" t="str">
            <v/>
          </cell>
          <cell r="AK2383" t="str">
            <v/>
          </cell>
          <cell r="AL2383" t="str">
            <v>03-5951-1090</v>
          </cell>
          <cell r="AM2383" t="str">
            <v>171-0014</v>
          </cell>
          <cell r="AN2383" t="str">
            <v>東京都豊島区池袋1-12-5東京信用金庫本店ﾋﾞﾙ10Ｆ</v>
          </cell>
          <cell r="BF2383" t="str">
            <v>代表取締役社長</v>
          </cell>
        </row>
        <row r="2384">
          <cell r="A2384" t="str">
            <v>NK0086</v>
          </cell>
          <cell r="D2384">
            <v>44122</v>
          </cell>
          <cell r="E2384" t="str">
            <v>更新無</v>
          </cell>
          <cell r="F2384">
            <v>45217</v>
          </cell>
          <cell r="G2384" t="str">
            <v>新規　平成29年10月17日
更新　令和2年10月18日</v>
          </cell>
          <cell r="U2384" t="b">
            <v>1</v>
          </cell>
          <cell r="W2384" t="str">
            <v>ｱﾝｼﾝｼｮｳｶﾞｸﾀﾝｷﾎｹﾝｶﾌﾞｼｷｶﾞｲｼｬ</v>
          </cell>
          <cell r="X2384" t="str">
            <v>あんしん少額短期保険株式会社</v>
          </cell>
          <cell r="Y2384" t="str">
            <v>ﾔﾏﾓﾄ ｹﾝｼﾞｭ</v>
          </cell>
          <cell r="Z2384" t="str">
            <v>山本　賢寿</v>
          </cell>
          <cell r="AA2384">
            <v>4030001015214</v>
          </cell>
          <cell r="AB2384">
            <v>69</v>
          </cell>
          <cell r="AC2384" t="str">
            <v>生命保険</v>
          </cell>
          <cell r="AD2384">
            <v>70</v>
          </cell>
          <cell r="AE2384" t="str">
            <v>損害保険</v>
          </cell>
          <cell r="AG2384" t="str">
            <v/>
          </cell>
          <cell r="AI2384" t="str">
            <v/>
          </cell>
          <cell r="AK2384" t="str">
            <v/>
          </cell>
          <cell r="AL2384" t="str">
            <v>048-658-2810</v>
          </cell>
          <cell r="AM2384" t="str">
            <v>330-0855</v>
          </cell>
          <cell r="AN2384" t="str">
            <v>埼玉県さいたま市大宮区上小町535</v>
          </cell>
          <cell r="BF2384" t="str">
            <v>代表取締役</v>
          </cell>
        </row>
        <row r="2385">
          <cell r="A2385" t="str">
            <v>NK0087</v>
          </cell>
          <cell r="D2385">
            <v>44122</v>
          </cell>
          <cell r="E2385" t="str">
            <v>更新無</v>
          </cell>
          <cell r="F2385">
            <v>45217</v>
          </cell>
          <cell r="G2385" t="str">
            <v>新規　平成29年10月17日
更新　令和2年10月18日</v>
          </cell>
          <cell r="U2385" t="b">
            <v>1</v>
          </cell>
          <cell r="W2385" t="str">
            <v>ｱｲｱﾙｼｮｳｶﾞｸﾀﾝｷﾎｹﾝｶﾌﾞｼｷｶﾞｲｼｬ</v>
          </cell>
          <cell r="X2385" t="str">
            <v>アイアル少額短期保険株式会社</v>
          </cell>
          <cell r="Y2385" t="str">
            <v>ｱﾝﾄﾞｳ ｶﾂﾕｷ</v>
          </cell>
          <cell r="Z2385" t="str">
            <v>安藤　克行</v>
          </cell>
          <cell r="AA2385">
            <v>8010001013835</v>
          </cell>
          <cell r="AB2385">
            <v>69</v>
          </cell>
          <cell r="AC2385" t="str">
            <v>生命保険</v>
          </cell>
          <cell r="AD2385">
            <v>70</v>
          </cell>
          <cell r="AE2385" t="str">
            <v>損害保険</v>
          </cell>
          <cell r="AG2385" t="str">
            <v/>
          </cell>
          <cell r="AI2385" t="str">
            <v/>
          </cell>
          <cell r="AK2385" t="str">
            <v/>
          </cell>
          <cell r="AL2385" t="str">
            <v>03-5645-2111(フリーコール：0120-550-378)</v>
          </cell>
          <cell r="AM2385" t="str">
            <v>103-0011</v>
          </cell>
          <cell r="AN2385" t="str">
            <v>東京都中央区日本橋大伝馬町1-3　2F</v>
          </cell>
          <cell r="BF2385" t="str">
            <v>代表取締役</v>
          </cell>
        </row>
        <row r="2386">
          <cell r="A2386" t="str">
            <v>NK0088</v>
          </cell>
          <cell r="D2386">
            <v>44142</v>
          </cell>
          <cell r="E2386" t="str">
            <v>更新無</v>
          </cell>
          <cell r="F2386">
            <v>45237</v>
          </cell>
          <cell r="G2386" t="str">
            <v>新規　平成29年11月6日
更新　令和2年11月7日</v>
          </cell>
          <cell r="V2386" t="b">
            <v>1</v>
          </cell>
          <cell r="W2386" t="str">
            <v>ｵｵﾊﾗ</v>
          </cell>
          <cell r="X2386" t="str">
            <v>おおはら</v>
          </cell>
          <cell r="Y2386" t="str">
            <v>ｵｵﾊﾗ ﾔｽﾋﾛ</v>
          </cell>
          <cell r="Z2386" t="str">
            <v>大原　康裕</v>
          </cell>
          <cell r="AB2386">
            <v>27</v>
          </cell>
          <cell r="AC2386" t="str">
            <v>医薬品</v>
          </cell>
          <cell r="AD2386">
            <v>3</v>
          </cell>
          <cell r="AE2386" t="str">
            <v>健康食品</v>
          </cell>
          <cell r="AG2386" t="str">
            <v/>
          </cell>
          <cell r="AI2386" t="str">
            <v/>
          </cell>
          <cell r="AK2386" t="str">
            <v/>
          </cell>
          <cell r="AL2386" t="str">
            <v>0748-62-1694</v>
          </cell>
          <cell r="AM2386" t="str">
            <v>528-0065</v>
          </cell>
          <cell r="AN2386" t="str">
            <v>滋賀県甲賀市水口町春日42-8</v>
          </cell>
          <cell r="BD2386" t="str">
            <v>ｵｵﾊﾗ ﾔｽﾋﾛ</v>
          </cell>
          <cell r="BE2386" t="str">
            <v>大原　康裕</v>
          </cell>
          <cell r="BH2386">
            <v>21338</v>
          </cell>
          <cell r="BJ2386" t="str">
            <v>男性</v>
          </cell>
        </row>
        <row r="2387">
          <cell r="A2387" t="str">
            <v>NK0089</v>
          </cell>
          <cell r="D2387">
            <v>44145</v>
          </cell>
          <cell r="E2387" t="str">
            <v>更新無</v>
          </cell>
          <cell r="F2387">
            <v>45240</v>
          </cell>
          <cell r="G2387" t="str">
            <v>新規　平成29年11月9日
更新　令和2年11月10日</v>
          </cell>
          <cell r="K2387" t="b">
            <v>1</v>
          </cell>
          <cell r="M2387" t="b">
            <v>1</v>
          </cell>
          <cell r="O2387" t="b">
            <v>1</v>
          </cell>
          <cell r="W2387" t="str">
            <v>ｱﾝｾﾞﾝｶﾝﾘｶﾌﾞｼｷｶﾞｲｼｬ</v>
          </cell>
          <cell r="X2387" t="str">
            <v>安全管理株式会社</v>
          </cell>
          <cell r="Y2387" t="str">
            <v>ﾓﾄﾊｼ ﾕｷﾊﾙ</v>
          </cell>
          <cell r="Z2387" t="str">
            <v>本橋　行治</v>
          </cell>
          <cell r="AA2387">
            <v>4130001012317</v>
          </cell>
          <cell r="AB2387">
            <v>66</v>
          </cell>
          <cell r="AC2387" t="str">
            <v>工事・建築・リフォームサービス</v>
          </cell>
          <cell r="AD2387">
            <v>4</v>
          </cell>
          <cell r="AE2387" t="str">
            <v>システムキッチン等</v>
          </cell>
          <cell r="AF2387">
            <v>57</v>
          </cell>
          <cell r="AG2387" t="str">
            <v>空調・冷暖房・給湯設備</v>
          </cell>
          <cell r="AH2387">
            <v>58</v>
          </cell>
          <cell r="AI2387" t="str">
            <v>衛生設備</v>
          </cell>
          <cell r="AJ2387">
            <v>60</v>
          </cell>
          <cell r="AK2387" t="str">
            <v>給水設備</v>
          </cell>
          <cell r="AL2387" t="str">
            <v>075-582-1452</v>
          </cell>
          <cell r="AM2387" t="str">
            <v>607-8189</v>
          </cell>
          <cell r="AN2387" t="str">
            <v>京都府京都市山科区大宅細田町110番地の2</v>
          </cell>
          <cell r="BF2387" t="str">
            <v>代表取締役</v>
          </cell>
        </row>
        <row r="2388">
          <cell r="A2388" t="str">
            <v>NK0090</v>
          </cell>
          <cell r="D2388">
            <v>44170</v>
          </cell>
          <cell r="E2388" t="str">
            <v>更新無</v>
          </cell>
          <cell r="F2388">
            <v>45265</v>
          </cell>
          <cell r="G2388" t="str">
            <v>新規　平成29年12月4日
変更　令和元年11月22日
更新　令和2年12月5日</v>
          </cell>
          <cell r="O2388" t="b">
            <v>1</v>
          </cell>
          <cell r="W2388" t="str">
            <v>ｶﾌﾞｼｷｶﾞｲｼｬｵｰｳﾞｫ ﾋﾟﾀｯﾄﾊｳｽﾔｽﾃﾝ</v>
          </cell>
          <cell r="X2388" t="str">
            <v>株式会社ＯＶＯ　ピタットハウス野洲店</v>
          </cell>
          <cell r="Y2388" t="str">
            <v>ｵｶﾀﾞ ﾀｸﾔ</v>
          </cell>
          <cell r="Z2388" t="str">
            <v>岡田　卓也</v>
          </cell>
          <cell r="AA2388">
            <v>1160001018982</v>
          </cell>
          <cell r="AB2388">
            <v>93</v>
          </cell>
          <cell r="AC2388" t="str">
            <v>土地・建物仲介サービス、不動産貸借</v>
          </cell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  <cell r="AL2388" t="str">
            <v>077-588-5333</v>
          </cell>
          <cell r="AM2388" t="str">
            <v>520-2362</v>
          </cell>
          <cell r="AN2388" t="str">
            <v>滋賀県野洲市市三宅2484</v>
          </cell>
          <cell r="AO2388" t="str">
            <v>ピタットハウス野洲店</v>
          </cell>
          <cell r="AP2388" t="str">
            <v>077-588-5333</v>
          </cell>
          <cell r="AQ2388" t="str">
            <v>滋賀県野洲市市三宅2484</v>
          </cell>
          <cell r="BF2388" t="str">
            <v>代表取締役</v>
          </cell>
        </row>
        <row r="2389">
          <cell r="A2389" t="str">
            <v>NK0091</v>
          </cell>
          <cell r="D2389">
            <v>44241</v>
          </cell>
          <cell r="E2389" t="str">
            <v>更新無</v>
          </cell>
          <cell r="F2389">
            <v>45336</v>
          </cell>
          <cell r="G2389" t="str">
            <v>新規　平成30年2月13日
更新　令和3年2月14日</v>
          </cell>
          <cell r="K2389" t="b">
            <v>1</v>
          </cell>
          <cell r="W2389" t="str">
            <v>ｶﾌﾞｼｷｶﾞｲｼｬﾗｲｽﾞｺｰﾎﾟﾚｰｼｮﾝ</v>
          </cell>
          <cell r="X2389" t="str">
            <v>株式会社ライズコーポレーション</v>
          </cell>
          <cell r="Y2389" t="str">
            <v>ﾋﾗｼｷ ﾖｼﾀｶ</v>
          </cell>
          <cell r="Z2389" t="str">
            <v>平識　善隆</v>
          </cell>
          <cell r="AA2389">
            <v>8120001163297</v>
          </cell>
          <cell r="AB2389">
            <v>57</v>
          </cell>
          <cell r="AC2389" t="str">
            <v>空調・冷暖房・給湯設備</v>
          </cell>
          <cell r="AD2389">
            <v>58</v>
          </cell>
          <cell r="AE2389" t="str">
            <v>衛生設備</v>
          </cell>
          <cell r="AF2389">
            <v>66</v>
          </cell>
          <cell r="AG2389" t="str">
            <v>工事・建築・リフォームサービス</v>
          </cell>
          <cell r="AI2389" t="str">
            <v/>
          </cell>
          <cell r="AK2389" t="str">
            <v/>
          </cell>
          <cell r="AL2389" t="str">
            <v>06-4306-7100</v>
          </cell>
          <cell r="AM2389" t="str">
            <v>544-0013</v>
          </cell>
          <cell r="AN2389" t="str">
            <v>大阪府大阪市生野区巽中1-2-5</v>
          </cell>
          <cell r="BF2389" t="str">
            <v>代表取締役</v>
          </cell>
        </row>
        <row r="2390">
          <cell r="A2390" t="str">
            <v>NK0092</v>
          </cell>
          <cell r="D2390">
            <v>44258</v>
          </cell>
          <cell r="E2390" t="str">
            <v>更新無</v>
          </cell>
          <cell r="F2390">
            <v>45354</v>
          </cell>
          <cell r="G2390" t="str">
            <v>新規　平成30年3月2日
更新　令和3年3月3日</v>
          </cell>
          <cell r="V2390" t="b">
            <v>1</v>
          </cell>
          <cell r="W2390" t="str">
            <v>ｶﾌﾞｼｷｶﾞｲｼｬ ｴﾑﾋﾞｰ</v>
          </cell>
          <cell r="X2390" t="str">
            <v>株式会社ＭＢ</v>
          </cell>
          <cell r="Y2390" t="str">
            <v>ﾌｼﾞｲ ﾔｽﾀｹ</v>
          </cell>
          <cell r="Z2390" t="str">
            <v>藤井　泰剛</v>
          </cell>
          <cell r="AA2390">
            <v>2120901033191</v>
          </cell>
          <cell r="AB2390">
            <v>4</v>
          </cell>
          <cell r="AC2390" t="str">
            <v>システムキッチン等</v>
          </cell>
          <cell r="AD2390">
            <v>12</v>
          </cell>
          <cell r="AE2390" t="str">
            <v>風呂用具、洗面用具、トイレ用具</v>
          </cell>
          <cell r="AF2390">
            <v>57</v>
          </cell>
          <cell r="AG2390" t="str">
            <v>空調・冷暖房・給湯設備</v>
          </cell>
          <cell r="AH2390">
            <v>61</v>
          </cell>
          <cell r="AI2390" t="str">
            <v>電気・ガス・石油供給設備</v>
          </cell>
          <cell r="AJ2390">
            <v>66</v>
          </cell>
          <cell r="AK2390" t="str">
            <v>工事・建築・リフォームサービス</v>
          </cell>
          <cell r="AL2390" t="str">
            <v>06-7506-9092</v>
          </cell>
          <cell r="AM2390" t="str">
            <v>564-0001</v>
          </cell>
          <cell r="AN2390" t="str">
            <v>大阪府吹田市岸部北2-1-15</v>
          </cell>
          <cell r="BD2390" t="str">
            <v>ﾌｼﾞｲ ﾔｽﾀｹ</v>
          </cell>
          <cell r="BE2390" t="str">
            <v>藤井　泰剛</v>
          </cell>
          <cell r="BF2390" t="str">
            <v>代表取締役社長</v>
          </cell>
          <cell r="BH2390">
            <v>23906</v>
          </cell>
          <cell r="BJ2390" t="str">
            <v>男性</v>
          </cell>
        </row>
        <row r="2391">
          <cell r="A2391" t="str">
            <v>NK0093</v>
          </cell>
          <cell r="D2391">
            <v>44140</v>
          </cell>
          <cell r="E2391" t="str">
            <v>更新無</v>
          </cell>
          <cell r="F2391">
            <v>45235</v>
          </cell>
          <cell r="G2391" t="str">
            <v>新規　令和2年11月5日</v>
          </cell>
          <cell r="U2391" t="b">
            <v>1</v>
          </cell>
          <cell r="W2391" t="str">
            <v>ﾊﾅｻｸｾｲﾒｲﾎｹﾝｶﾌﾞｼｷｶｲｼｬ</v>
          </cell>
          <cell r="X2391" t="str">
            <v>はなさく生命保険株式会社</v>
          </cell>
          <cell r="Y2391" t="str">
            <v>ﾏｽﾔﾏ ﾀｶｼ</v>
          </cell>
          <cell r="Z2391" t="str">
            <v>増山　尚志</v>
          </cell>
          <cell r="AA2391">
            <v>6010401139430</v>
          </cell>
          <cell r="AB2391">
            <v>69</v>
          </cell>
          <cell r="AC2391" t="str">
            <v>生命保険</v>
          </cell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  <cell r="AL2391" t="str">
            <v>03-6441-0860</v>
          </cell>
          <cell r="AM2391" t="str">
            <v>〒106-6233</v>
          </cell>
          <cell r="AN2391" t="str">
            <v>東京都港区六本木三丁目二番一号 六本木グランドタワー33階</v>
          </cell>
          <cell r="BF2391" t="str">
            <v>代表取締役社長</v>
          </cell>
        </row>
        <row r="2392">
          <cell r="A2392" t="str">
            <v>NK0094</v>
          </cell>
          <cell r="D2392">
            <v>44180</v>
          </cell>
          <cell r="E2392" t="str">
            <v>更新無</v>
          </cell>
          <cell r="F2392">
            <v>45275</v>
          </cell>
          <cell r="G2392" t="str">
            <v>新規　令和2年12月15日</v>
          </cell>
          <cell r="K2392" t="b">
            <v>1</v>
          </cell>
          <cell r="W2392" t="str">
            <v>ｶﾌﾞｼｷｶｲｼｬ ｻﾝｼﾞｰ</v>
          </cell>
          <cell r="X2392" t="str">
            <v>株式会社　Ｓｕｎ　.ｇｙ</v>
          </cell>
          <cell r="Y2392" t="str">
            <v>ﾔﾏﾓﾄ ｼｭｳｿﾞｳ</v>
          </cell>
          <cell r="Z2392" t="str">
            <v>山本　修三</v>
          </cell>
          <cell r="AA2392">
            <v>6140001103856</v>
          </cell>
          <cell r="AB2392">
            <v>57</v>
          </cell>
          <cell r="AC2392" t="str">
            <v>空調・冷暖房・給湯設備</v>
          </cell>
          <cell r="AD2392">
            <v>66</v>
          </cell>
          <cell r="AE2392" t="str">
            <v>工事・建築・リフォームサービス</v>
          </cell>
          <cell r="AF2392">
            <v>85</v>
          </cell>
          <cell r="AG2392" t="str">
            <v>駆除サービス、建物清掃サービス</v>
          </cell>
          <cell r="AH2392">
            <v>89</v>
          </cell>
          <cell r="AI2392" t="str">
            <v>家事サービス</v>
          </cell>
          <cell r="AK2392" t="str">
            <v/>
          </cell>
          <cell r="AL2392" t="str">
            <v>0120-308-895</v>
          </cell>
          <cell r="AM2392" t="str">
            <v>530-0001</v>
          </cell>
          <cell r="AN2392" t="str">
            <v>大阪府大阪市北区梅田1-3-1-600大阪駅前第1ビル6F11-2</v>
          </cell>
          <cell r="BF2392" t="str">
            <v>代表取締役</v>
          </cell>
        </row>
        <row r="2393">
          <cell r="A2393" t="str">
            <v>NK0095</v>
          </cell>
          <cell r="D2393">
            <v>44224</v>
          </cell>
          <cell r="E2393" t="str">
            <v>更新無</v>
          </cell>
          <cell r="F2393">
            <v>45319</v>
          </cell>
          <cell r="G2393" t="str">
            <v>新規　令和3年1月28日</v>
          </cell>
          <cell r="V2393" t="b">
            <v>1</v>
          </cell>
          <cell r="W2393" t="str">
            <v>ｶﾌﾞｼｷｶｲｼｬｴﾑｱﾝﾄﾞﾜｲｺｰﾎﾟﾚｰｼｮﾝ</v>
          </cell>
          <cell r="X2393" t="str">
            <v>株式会社Ｍ＆Ｙコーポレーション</v>
          </cell>
          <cell r="Y2393" t="str">
            <v>ﾀｶﾊｼ ﾃﾙﾕｷ</v>
          </cell>
          <cell r="Z2393" t="str">
            <v>髙橋　輝幸</v>
          </cell>
          <cell r="AA2393">
            <v>9120901031908</v>
          </cell>
          <cell r="AB2393">
            <v>57</v>
          </cell>
          <cell r="AC2393" t="str">
            <v>空調・冷暖房・給湯設備</v>
          </cell>
          <cell r="AD2393">
            <v>66</v>
          </cell>
          <cell r="AE2393" t="str">
            <v>工事・建築・リフォームサービス</v>
          </cell>
          <cell r="AF2393">
            <v>85</v>
          </cell>
          <cell r="AG2393" t="str">
            <v>駆除サービス、建物清掃サービス</v>
          </cell>
          <cell r="AH2393">
            <v>89</v>
          </cell>
          <cell r="AI2393" t="str">
            <v>家事サービス</v>
          </cell>
          <cell r="AK2393" t="str">
            <v/>
          </cell>
          <cell r="AL2393" t="str">
            <v>0120-767-270</v>
          </cell>
          <cell r="AM2393" t="str">
            <v>〒564-0082</v>
          </cell>
          <cell r="AN2393" t="str">
            <v>大阪府吹田市片山町1丁目18-6</v>
          </cell>
          <cell r="BD2393" t="str">
            <v>ﾀｶﾊｼ ﾃﾙﾕｷ</v>
          </cell>
          <cell r="BE2393" t="str">
            <v>髙橋　輝幸</v>
          </cell>
          <cell r="BF2393" t="str">
            <v>代表取締役</v>
          </cell>
          <cell r="BH2393">
            <v>24241</v>
          </cell>
          <cell r="BJ2393" t="str">
            <v>男性</v>
          </cell>
        </row>
        <row r="2394">
          <cell r="A2394" t="str">
            <v>NK0096</v>
          </cell>
          <cell r="D2394">
            <v>44224</v>
          </cell>
          <cell r="E2394" t="str">
            <v>更新無</v>
          </cell>
          <cell r="F2394">
            <v>45319</v>
          </cell>
          <cell r="G2394" t="str">
            <v>新規　令和3年1月28日</v>
          </cell>
          <cell r="V2394" t="b">
            <v>1</v>
          </cell>
          <cell r="W2394" t="str">
            <v>ﾕｳｹﾞﾝｶﾞｲｼｬ ﾊﾞﾓｽｶﾝﾊﾟﾆｰ</v>
          </cell>
          <cell r="X2394" t="str">
            <v>有限会社　バモスカンパニー</v>
          </cell>
          <cell r="Y2394" t="str">
            <v>ｻｶﾓﾄﾏｻﾕｷ</v>
          </cell>
          <cell r="Z2394" t="str">
            <v>坂本雅行</v>
          </cell>
          <cell r="AA2394">
            <v>7140002060385</v>
          </cell>
          <cell r="AB2394">
            <v>57</v>
          </cell>
          <cell r="AC2394" t="str">
            <v>空調・冷暖房・給湯設備</v>
          </cell>
          <cell r="AD2394">
            <v>66</v>
          </cell>
          <cell r="AE2394" t="str">
            <v>工事・建築・リフォームサービス</v>
          </cell>
          <cell r="AG2394" t="str">
            <v/>
          </cell>
          <cell r="AI2394" t="str">
            <v/>
          </cell>
          <cell r="AK2394" t="str">
            <v/>
          </cell>
          <cell r="AL2394" t="str">
            <v>0798-67-8887</v>
          </cell>
          <cell r="AM2394" t="str">
            <v>〒663-8113</v>
          </cell>
          <cell r="AN2394" t="str">
            <v>兵庫県西宮市甲子園口3-29-27</v>
          </cell>
          <cell r="BD2394" t="str">
            <v>ｻｶﾓﾄ ﾏｻﾕｷ</v>
          </cell>
          <cell r="BE2394" t="str">
            <v>坂本　雅行</v>
          </cell>
          <cell r="BF2394" t="str">
            <v>代表取締役社長</v>
          </cell>
          <cell r="BH2394">
            <v>26477</v>
          </cell>
          <cell r="BJ2394" t="str">
            <v>男性</v>
          </cell>
          <cell r="BK2394" t="str">
            <v>ｽｷﾞﾓﾄ ﾘｮｳﾀ</v>
          </cell>
          <cell r="BL2394" t="str">
            <v>杉本　良太</v>
          </cell>
          <cell r="BM2394" t="str">
            <v>専務取締役</v>
          </cell>
          <cell r="BO2394">
            <v>28454</v>
          </cell>
          <cell r="BQ2394" t="str">
            <v>男性</v>
          </cell>
        </row>
        <row r="2395">
          <cell r="A2395" t="str">
            <v>NK0097</v>
          </cell>
          <cell r="D2395">
            <v>44298</v>
          </cell>
          <cell r="E2395" t="str">
            <v>更新無</v>
          </cell>
          <cell r="F2395">
            <v>45394</v>
          </cell>
          <cell r="G2395" t="str">
            <v>新規　令和3年4月12日</v>
          </cell>
          <cell r="V2395" t="b">
            <v>1</v>
          </cell>
          <cell r="W2395" t="str">
            <v>ｶﾌﾞｼｷｶﾞｲｼｬﾏｺﾄｺｰﾎﾟﾚｰｼｮﾝ</v>
          </cell>
          <cell r="X2395" t="str">
            <v>株式会社マコトコーポレーション</v>
          </cell>
          <cell r="Y2395" t="str">
            <v>ｸﾎﾞ ﾏｺﾄ</v>
          </cell>
          <cell r="Z2395" t="str">
            <v>久保　諒</v>
          </cell>
          <cell r="AA2395">
            <v>1180001127708</v>
          </cell>
          <cell r="AB2395">
            <v>66</v>
          </cell>
          <cell r="AC2395" t="str">
            <v>工事・建築・リフォームサービス</v>
          </cell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  <cell r="AL2395" t="str">
            <v>052-218-6526</v>
          </cell>
          <cell r="AM2395" t="str">
            <v>〒460-0003</v>
          </cell>
          <cell r="AN2395" t="str">
            <v>愛知県名古屋市中区錦1-7-31山田ﾋﾞﾙ4F</v>
          </cell>
          <cell r="BD2395" t="str">
            <v>ｸﾎﾞ ﾏｺﾄ</v>
          </cell>
          <cell r="BE2395" t="str">
            <v>久保　諒</v>
          </cell>
          <cell r="BF2395" t="str">
            <v>代表取締役</v>
          </cell>
          <cell r="BH2395">
            <v>31923</v>
          </cell>
          <cell r="BJ2395" t="str">
            <v>男性</v>
          </cell>
        </row>
        <row r="2396">
          <cell r="A2396" t="str">
            <v>NK0098</v>
          </cell>
          <cell r="D2396">
            <v>44072</v>
          </cell>
          <cell r="E2396" t="str">
            <v>更新無</v>
          </cell>
          <cell r="F2396">
            <v>45167</v>
          </cell>
          <cell r="G2396" t="str">
            <v>新規　平成29年8月28日
更新　令和2年8月29日
変更　令和4年3月9日</v>
          </cell>
          <cell r="V2396" t="b">
            <v>1</v>
          </cell>
          <cell r="W2396" t="str">
            <v>ｶﾌﾞｼｷｶﾞｲｼｬﾋﾞｰ･ｴｯﾁ･ｼー</v>
          </cell>
          <cell r="X2396" t="str">
            <v>株式会社ビー・エッチ・シー</v>
          </cell>
          <cell r="Y2396" t="str">
            <v>ｵｶﾞﾜ　ﾖｼｺ</v>
          </cell>
          <cell r="Z2396" t="str">
            <v>小川　良子</v>
          </cell>
          <cell r="AA2396">
            <v>6130001023601</v>
          </cell>
          <cell r="AB2396">
            <v>3</v>
          </cell>
          <cell r="AC2396" t="str">
            <v>健康食品</v>
          </cell>
          <cell r="AD2396">
            <v>6</v>
          </cell>
          <cell r="AE2396" t="str">
            <v>浄水器等</v>
          </cell>
          <cell r="AF2396">
            <v>28</v>
          </cell>
          <cell r="AG2396" t="str">
            <v>家庭用電気治療器具、磁気治療器具</v>
          </cell>
          <cell r="AH2396">
            <v>32</v>
          </cell>
          <cell r="AI2396" t="str">
            <v>化粧品、化粧用具</v>
          </cell>
          <cell r="AJ2396">
            <v>23</v>
          </cell>
          <cell r="AK2396" t="str">
            <v>紳士下着、婦人下着</v>
          </cell>
          <cell r="AL2396" t="str">
            <v>075-661-2077</v>
          </cell>
          <cell r="AM2396" t="str">
            <v>525-0072</v>
          </cell>
          <cell r="AN2396" t="str">
            <v>滋賀県草津市笠山1-1-25</v>
          </cell>
          <cell r="BD2396" t="str">
            <v>ｵｶﾞﾜ　ﾖｼｺ</v>
          </cell>
          <cell r="BE2396" t="str">
            <v>小川　良子</v>
          </cell>
          <cell r="BF2396" t="str">
            <v>代表取締役社長</v>
          </cell>
          <cell r="BH2396">
            <v>18379</v>
          </cell>
          <cell r="BJ2396" t="str">
            <v>女性</v>
          </cell>
          <cell r="BK2396" t="str">
            <v>ｷﾑﾗ ﾏｻﾄｼ</v>
          </cell>
          <cell r="BL2396" t="str">
            <v>木村　正俊</v>
          </cell>
          <cell r="BM2396" t="str">
            <v>取締役副会長</v>
          </cell>
          <cell r="BO2396">
            <v>20859</v>
          </cell>
          <cell r="BQ2396" t="str">
            <v>男性</v>
          </cell>
          <cell r="BR2396" t="str">
            <v>ｼﾐｽﾞ　ｷﾖｼ</v>
          </cell>
          <cell r="BS2396" t="str">
            <v>清水　潔司</v>
          </cell>
          <cell r="BT2396" t="str">
            <v>専務取締役</v>
          </cell>
          <cell r="BV2396">
            <v>27238</v>
          </cell>
          <cell r="BX2396" t="str">
            <v>男性</v>
          </cell>
          <cell r="BY2396" t="str">
            <v>ｼﾏﾓﾄ　ｱﾂﾋｻ</v>
          </cell>
          <cell r="BZ2396" t="str">
            <v>島本　厚久</v>
          </cell>
          <cell r="CA2396" t="str">
            <v>取締役</v>
          </cell>
          <cell r="CC2396">
            <v>25446</v>
          </cell>
          <cell r="CE2396" t="str">
            <v>男性</v>
          </cell>
        </row>
        <row r="2397">
          <cell r="A2397" t="str">
            <v>NK0099</v>
          </cell>
          <cell r="D2397">
            <v>44111</v>
          </cell>
          <cell r="E2397" t="str">
            <v>更新無</v>
          </cell>
          <cell r="F2397">
            <v>45206</v>
          </cell>
          <cell r="G2397" t="str">
            <v>新規　平成29年10月6日
更新　令和2年10月7日</v>
          </cell>
          <cell r="U2397" t="b">
            <v>1</v>
          </cell>
          <cell r="W2397" t="str">
            <v>ﾆﾎﾝﾜｲﾄﾞｼｮｳｶﾞｸﾀﾝｷﾎｹﾝｶﾌﾞｼｷｶﾞｲｼｬ</v>
          </cell>
          <cell r="X2397" t="str">
            <v>日本ワイド少額短期保険株式会社</v>
          </cell>
          <cell r="Y2397" t="str">
            <v>ﾍﾞｯﾌﾟ ﾊｼﾞﾒ</v>
          </cell>
          <cell r="Z2397" t="str">
            <v>別府　肇</v>
          </cell>
          <cell r="AA2397">
            <v>9290001066714</v>
          </cell>
          <cell r="AB2397">
            <v>69</v>
          </cell>
          <cell r="AC2397" t="str">
            <v>生命保険</v>
          </cell>
          <cell r="AD2397">
            <v>70</v>
          </cell>
          <cell r="AE2397" t="str">
            <v>損害保険</v>
          </cell>
          <cell r="AG2397" t="str">
            <v/>
          </cell>
          <cell r="AI2397" t="str">
            <v/>
          </cell>
          <cell r="AK2397" t="str">
            <v/>
          </cell>
          <cell r="AL2397" t="str">
            <v>092-983-8014（お客様センター：0120-767-081）</v>
          </cell>
          <cell r="AM2397" t="str">
            <v>818-0083</v>
          </cell>
          <cell r="AN2397" t="str">
            <v>福岡県筑紫野市針摺中央2丁目16-8</v>
          </cell>
          <cell r="BF2397" t="str">
            <v>代表取締役</v>
          </cell>
        </row>
        <row r="2398">
          <cell r="A2398" t="str">
            <v>NK0100</v>
          </cell>
          <cell r="D2398">
            <v>44115</v>
          </cell>
          <cell r="E2398" t="str">
            <v>更新無</v>
          </cell>
          <cell r="F2398">
            <v>45210</v>
          </cell>
          <cell r="G2398" t="str">
            <v>新規　平成29年10月10日
更新　令和2年10月11日</v>
          </cell>
          <cell r="V2398" t="b">
            <v>1</v>
          </cell>
          <cell r="W2398" t="str">
            <v>ｶﾌﾞｼｷｶﾞｲｼｬｳｨﾅﾗｲﾄｼﾞｬﾊﾟﾝ</v>
          </cell>
          <cell r="X2398" t="str">
            <v>株式会社ウィナライトジャパン</v>
          </cell>
          <cell r="Y2398" t="str">
            <v>ﾁｪﾝ ｷﾁﾝ</v>
          </cell>
          <cell r="Z2398" t="str">
            <v>チェン　キチン</v>
          </cell>
          <cell r="AA2398">
            <v>7013301025567</v>
          </cell>
          <cell r="AB2398">
            <v>2</v>
          </cell>
          <cell r="AC2398" t="str">
            <v>飲料、酒類</v>
          </cell>
          <cell r="AD2398">
            <v>3</v>
          </cell>
          <cell r="AE2398" t="str">
            <v>健康食品</v>
          </cell>
          <cell r="AF2398">
            <v>32</v>
          </cell>
          <cell r="AG2398" t="str">
            <v>化粧品、化粧用具</v>
          </cell>
          <cell r="AI2398" t="str">
            <v/>
          </cell>
          <cell r="AK2398" t="str">
            <v/>
          </cell>
          <cell r="AL2398" t="str">
            <v>03-3980-9666</v>
          </cell>
          <cell r="AM2398" t="str">
            <v>171-0014</v>
          </cell>
          <cell r="AN2398" t="str">
            <v>東京都豊島区池袋2-14-4池袋TAﾋﾞﾙ5F</v>
          </cell>
          <cell r="BD2398" t="str">
            <v>ﾁｪﾝ ｷﾁﾝ</v>
          </cell>
          <cell r="BE2398" t="str">
            <v>チェン　キチン</v>
          </cell>
          <cell r="BF2398" t="str">
            <v>代表取締役</v>
          </cell>
          <cell r="BH2398">
            <v>22295</v>
          </cell>
          <cell r="BJ2398" t="str">
            <v>女性</v>
          </cell>
          <cell r="BK2398" t="str">
            <v>ﾏｲｹﾙ ﾁｪﾝ</v>
          </cell>
          <cell r="BL2398" t="str">
            <v>マイケル　チェン</v>
          </cell>
          <cell r="BM2398" t="str">
            <v>取締役</v>
          </cell>
          <cell r="BO2398">
            <v>25902</v>
          </cell>
          <cell r="BQ2398" t="str">
            <v>男性</v>
          </cell>
        </row>
        <row r="2399">
          <cell r="A2399" t="str">
            <v>NK0101</v>
          </cell>
          <cell r="D2399">
            <v>44122</v>
          </cell>
          <cell r="E2399" t="str">
            <v>更新無</v>
          </cell>
          <cell r="F2399">
            <v>45217</v>
          </cell>
          <cell r="G2399" t="str">
            <v>新規　平成29年10月17日
更新　令和2年10月18日</v>
          </cell>
          <cell r="U2399" t="b">
            <v>1</v>
          </cell>
          <cell r="W2399" t="str">
            <v>ｱｸｻﾀﾞｲﾚｸﾄｾｲﾒｲﾎｹﾝｶﾌﾞｼｷｶﾞｲｼｬ</v>
          </cell>
          <cell r="X2399" t="str">
            <v>アクサダイレクト生命保険株式会社</v>
          </cell>
          <cell r="Y2399" t="str">
            <v>ｽﾐﾔ ﾐﾂｷﾞ</v>
          </cell>
          <cell r="Z2399" t="str">
            <v>住谷　貢</v>
          </cell>
          <cell r="AA2399">
            <v>3010001132763</v>
          </cell>
          <cell r="AB2399">
            <v>69</v>
          </cell>
          <cell r="AC2399" t="str">
            <v>生命保険</v>
          </cell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  <cell r="AL2399" t="str">
            <v>03-5210-1531（カスタマーサービスセンター：0120-953-831）</v>
          </cell>
          <cell r="AM2399" t="str">
            <v>102-0083</v>
          </cell>
          <cell r="AN2399" t="str">
            <v>東京都千代田区麹町3-3-4KDX麹町ﾋﾞﾙ8F</v>
          </cell>
          <cell r="BF2399" t="str">
            <v>代表取締役社長兼ＣＥＯ</v>
          </cell>
        </row>
        <row r="2400">
          <cell r="A2400" t="str">
            <v>NK0102</v>
          </cell>
          <cell r="D2400">
            <v>44142</v>
          </cell>
          <cell r="E2400" t="str">
            <v>更新無</v>
          </cell>
          <cell r="F2400">
            <v>45237</v>
          </cell>
          <cell r="G2400" t="str">
            <v>新規　平成29年11月6日
更新　令和2年11月7日</v>
          </cell>
          <cell r="V2400" t="b">
            <v>1</v>
          </cell>
          <cell r="W2400" t="str">
            <v>ﾛｲﾔﾙｹｼｮｳﾋﾝｶﾌﾞｼｷｶﾞｲｼｬ</v>
          </cell>
          <cell r="X2400" t="str">
            <v>ロイヤル化粧品株式会社</v>
          </cell>
          <cell r="Y2400" t="str">
            <v>ﾓﾓｿﾞﾉ ﾀﾀﾞｼ</v>
          </cell>
          <cell r="Z2400" t="str">
            <v>桃園　正</v>
          </cell>
          <cell r="AA2400">
            <v>2010401052810</v>
          </cell>
          <cell r="AB2400">
            <v>3</v>
          </cell>
          <cell r="AC2400" t="str">
            <v>健康食品</v>
          </cell>
          <cell r="AD2400">
            <v>32</v>
          </cell>
          <cell r="AE2400" t="str">
            <v>化粧品、化粧用具</v>
          </cell>
          <cell r="AG2400" t="str">
            <v/>
          </cell>
          <cell r="AI2400" t="str">
            <v/>
          </cell>
          <cell r="AK2400" t="str">
            <v/>
          </cell>
          <cell r="AL2400" t="str">
            <v>代表：03-3560-6211(お客様相談室：0120-699-611)</v>
          </cell>
          <cell r="AM2400" t="str">
            <v>106-0032</v>
          </cell>
          <cell r="AN2400" t="str">
            <v>東京都港区六本木3-16-15</v>
          </cell>
          <cell r="BD2400" t="str">
            <v>ﾓﾓｿﾞﾉ ﾀﾀﾞｼ</v>
          </cell>
          <cell r="BE2400" t="str">
            <v>桃園　正</v>
          </cell>
          <cell r="BF2400" t="str">
            <v>代表取締役</v>
          </cell>
          <cell r="BH2400">
            <v>17521</v>
          </cell>
          <cell r="BJ2400" t="str">
            <v>男性</v>
          </cell>
        </row>
        <row r="2401">
          <cell r="A2401" t="str">
            <v>NK0103</v>
          </cell>
          <cell r="D2401">
            <v>44250</v>
          </cell>
          <cell r="E2401" t="str">
            <v>更新無</v>
          </cell>
          <cell r="F2401">
            <v>45345</v>
          </cell>
          <cell r="G2401" t="str">
            <v>新規　平成30年2月22日
変更　令和2年11月5日
更新　令和3年2月23日</v>
          </cell>
          <cell r="V2401" t="b">
            <v>1</v>
          </cell>
          <cell r="W2401" t="str">
            <v>ｶﾌﾞｼｷｶﾞｲｼｬｵｰｸﾞ</v>
          </cell>
          <cell r="X2401" t="str">
            <v>株式会社オーグ</v>
          </cell>
          <cell r="Y2401" t="str">
            <v>ﾊｾｼｹﾞﾕｷ</v>
          </cell>
          <cell r="Z2401" t="str">
            <v>長谷重行</v>
          </cell>
          <cell r="AA2401">
            <v>2120001110841</v>
          </cell>
          <cell r="AB2401">
            <v>23</v>
          </cell>
          <cell r="AC2401" t="str">
            <v>紳士下着、婦人下着</v>
          </cell>
          <cell r="AD2401">
            <v>32</v>
          </cell>
          <cell r="AE2401" t="str">
            <v>化粧品、化粧用具</v>
          </cell>
          <cell r="AF2401">
            <v>44</v>
          </cell>
          <cell r="AG2401" t="str">
            <v>スポーツ用品、健康器具</v>
          </cell>
          <cell r="AI2401" t="str">
            <v/>
          </cell>
          <cell r="AK2401" t="str">
            <v/>
          </cell>
          <cell r="AL2401" t="str">
            <v>06-6479-0522</v>
          </cell>
          <cell r="AM2401" t="str">
            <v>553-0006</v>
          </cell>
          <cell r="AN2401" t="str">
            <v>大阪市福島区吉野1-10-15　ｽﾌﾟﾙｰｽ野田ﾋﾞﾙ6階</v>
          </cell>
          <cell r="BD2401" t="str">
            <v>ﾊｾ ｼｹﾞﾕｷ</v>
          </cell>
          <cell r="BE2401" t="str">
            <v>長谷　重行</v>
          </cell>
          <cell r="BF2401" t="str">
            <v>代表取締役</v>
          </cell>
          <cell r="BH2401">
            <v>17826</v>
          </cell>
          <cell r="BJ2401" t="str">
            <v>男性</v>
          </cell>
          <cell r="BK2401" t="str">
            <v>ﾎﾝﾀﾞ ﾐｶ</v>
          </cell>
          <cell r="BL2401" t="str">
            <v>本田　美香</v>
          </cell>
          <cell r="BM2401" t="str">
            <v>取締役</v>
          </cell>
          <cell r="BO2401">
            <v>26196</v>
          </cell>
          <cell r="BQ2401" t="str">
            <v>女性</v>
          </cell>
          <cell r="BR2401" t="str">
            <v>ﾊｾ ｲｸｺ</v>
          </cell>
          <cell r="BS2401" t="str">
            <v>長谷　幾子</v>
          </cell>
          <cell r="BT2401" t="str">
            <v>取締役</v>
          </cell>
          <cell r="BV2401">
            <v>17767</v>
          </cell>
          <cell r="BX2401" t="str">
            <v>女性</v>
          </cell>
        </row>
        <row r="2402">
          <cell r="A2402" t="str">
            <v>UK1133</v>
          </cell>
          <cell r="C2402">
            <v>45702</v>
          </cell>
          <cell r="D2402">
            <v>45749</v>
          </cell>
          <cell r="E2402" t="str">
            <v>更新</v>
          </cell>
          <cell r="F2402">
            <v>45749</v>
          </cell>
          <cell r="G2402" t="str">
            <v>新規　平成31年4月1日
更新　令和4年4月2日
更新　令和7年4月2日</v>
          </cell>
          <cell r="V2402" t="b">
            <v>1</v>
          </cell>
          <cell r="W2402" t="str">
            <v>ﾒｯﾄﾞ ｺﾐｭﾆｹｰｼｮﾝｽﾞﾆｼﾆﾎﾝｶﾌﾞｼｷｶｲｼｬ</v>
          </cell>
          <cell r="X2402" t="str">
            <v>ＭＥＤ　ｃｏｍｍｕｎｉｃａｔｉｏｎｓ西日本株式会社</v>
          </cell>
          <cell r="Y2402" t="str">
            <v>ﾊﾀ ﾄｳｼﾛｳ</v>
          </cell>
          <cell r="Z2402" t="str">
            <v>畑　闘志郎</v>
          </cell>
          <cell r="AA2402">
            <v>9130001062373</v>
          </cell>
          <cell r="AB2402">
            <v>6</v>
          </cell>
          <cell r="AC2402" t="str">
            <v>浄水器等</v>
          </cell>
          <cell r="AD2402">
            <v>38</v>
          </cell>
          <cell r="AE2402" t="str">
            <v>家電製品</v>
          </cell>
          <cell r="AF2402">
            <v>57</v>
          </cell>
          <cell r="AG2402" t="str">
            <v>空調・冷暖房・給湯設備</v>
          </cell>
          <cell r="AH2402">
            <v>58</v>
          </cell>
          <cell r="AI2402" t="str">
            <v>衛生設備</v>
          </cell>
          <cell r="AJ2402">
            <v>66</v>
          </cell>
          <cell r="AK2402" t="str">
            <v>工事・建築・リフォームサービス</v>
          </cell>
          <cell r="AL2402" t="str">
            <v>06-6310-0432</v>
          </cell>
          <cell r="AM2402" t="str">
            <v>564-0052</v>
          </cell>
          <cell r="AN2402" t="str">
            <v>大阪府吹田市広芝町5-12</v>
          </cell>
          <cell r="BD2402" t="str">
            <v>ﾊﾀ ﾄｳｼﾛｳ</v>
          </cell>
          <cell r="BE2402" t="str">
            <v>畑　闘志郎</v>
          </cell>
          <cell r="BF2402" t="str">
            <v>代表取締役</v>
          </cell>
          <cell r="BH2402">
            <v>28619</v>
          </cell>
          <cell r="BJ2402" t="str">
            <v>男性</v>
          </cell>
          <cell r="BK2402" t="str">
            <v>ｻｻｷ ﾋﾛﾔｽ</v>
          </cell>
          <cell r="BL2402" t="str">
            <v>佐々木　洋寧</v>
          </cell>
          <cell r="BM2402" t="str">
            <v>取締役</v>
          </cell>
          <cell r="BO2402">
            <v>24847</v>
          </cell>
          <cell r="BQ2402" t="str">
            <v>男性</v>
          </cell>
          <cell r="BR2402" t="str">
            <v>ｼﾉﾀﾞ ﾓﾄｼｹﾞ</v>
          </cell>
          <cell r="BS2402" t="str">
            <v>篠田　基茂</v>
          </cell>
          <cell r="BT2402" t="str">
            <v>取締役</v>
          </cell>
          <cell r="BV2402">
            <v>23763</v>
          </cell>
          <cell r="BX2402" t="str">
            <v>男性</v>
          </cell>
        </row>
        <row r="2403">
          <cell r="A2403" t="str">
            <v>UK1134</v>
          </cell>
          <cell r="C2403">
            <v>45708</v>
          </cell>
          <cell r="D2403">
            <v>45762</v>
          </cell>
          <cell r="E2403" t="str">
            <v>更新</v>
          </cell>
          <cell r="F2403">
            <v>45762</v>
          </cell>
          <cell r="G2403" t="str">
            <v>新規　令和4年4月14日
更新　令和7年4月15日</v>
          </cell>
          <cell r="V2403" t="b">
            <v>1</v>
          </cell>
          <cell r="W2403" t="str">
            <v>ﾒﾅｰﾄﾞｹｼｮｳﾋﾝ ｼﾝｾﾞﾝﾀﾞｲｺｳﾃﾝ</v>
          </cell>
          <cell r="X2403" t="str">
            <v>メナード化粧品　神前代行店</v>
          </cell>
          <cell r="Y2403" t="str">
            <v>ｶﾜﾁ ｱﾔﾐ</v>
          </cell>
          <cell r="Z2403" t="str">
            <v>川地　綾美</v>
          </cell>
          <cell r="AB2403">
            <v>32</v>
          </cell>
          <cell r="AC2403" t="str">
            <v>化粧品、化粧用具</v>
          </cell>
          <cell r="AD2403">
            <v>3</v>
          </cell>
          <cell r="AE2403" t="str">
            <v>健康食品</v>
          </cell>
          <cell r="AF2403">
            <v>23</v>
          </cell>
          <cell r="AG2403" t="str">
            <v>紳士下着、婦人下着</v>
          </cell>
          <cell r="AH2403">
            <v>26</v>
          </cell>
          <cell r="AI2403" t="str">
            <v>アクセサリー、貴金属</v>
          </cell>
          <cell r="AK2403" t="str">
            <v/>
          </cell>
          <cell r="AL2403" t="str">
            <v>090-5242-6338</v>
          </cell>
          <cell r="AM2403" t="str">
            <v>〒526-0052</v>
          </cell>
          <cell r="AN2403" t="str">
            <v>長浜市神前町10-52ｴｸｾﾚﾝﾄ神前301</v>
          </cell>
          <cell r="BD2403" t="str">
            <v>ｶﾜﾁ ｱﾔﾐ</v>
          </cell>
          <cell r="BE2403" t="str">
            <v>川地　綾美</v>
          </cell>
          <cell r="BF2403" t="str">
            <v>店長</v>
          </cell>
          <cell r="BH2403">
            <v>31985</v>
          </cell>
          <cell r="BJ2403" t="str">
            <v>女性</v>
          </cell>
        </row>
        <row r="2404">
          <cell r="A2404" t="str">
            <v>UK1135</v>
          </cell>
          <cell r="C2404">
            <v>45696</v>
          </cell>
          <cell r="D2404">
            <v>45755</v>
          </cell>
          <cell r="E2404" t="str">
            <v>更新</v>
          </cell>
          <cell r="F2404">
            <v>45755</v>
          </cell>
          <cell r="G2404" t="str">
            <v>新規　令和4年4月7日
更新　令和7年4月8日</v>
          </cell>
          <cell r="K2404" t="b">
            <v>1</v>
          </cell>
          <cell r="W2404" t="str">
            <v>ｾｷｽｲﾌｧﾐｴｽｷﾝｷｶﾌﾞｼｷｶｲｼｬ</v>
          </cell>
          <cell r="X2404" t="str">
            <v>セキスイファミエス近畿株式会社</v>
          </cell>
          <cell r="Y2404" t="str">
            <v>ﾔｷﾞ ｹﾝｼﾞ</v>
          </cell>
          <cell r="Z2404" t="str">
            <v>八木　健次</v>
          </cell>
          <cell r="AA2404">
            <v>4120001125160</v>
          </cell>
          <cell r="AB2404">
            <v>66</v>
          </cell>
          <cell r="AC2404" t="str">
            <v>工事・建築・リフォームサービス</v>
          </cell>
          <cell r="AD2404">
            <v>67</v>
          </cell>
          <cell r="AE2404" t="str">
            <v>加工サービス、修理・補修サービス</v>
          </cell>
          <cell r="AG2404" t="str">
            <v/>
          </cell>
          <cell r="AI2404" t="str">
            <v/>
          </cell>
          <cell r="AK2404" t="str">
            <v/>
          </cell>
          <cell r="AL2404" t="str">
            <v>06-6394-8707</v>
          </cell>
          <cell r="AM2404" t="str">
            <v>〒532-0003</v>
          </cell>
          <cell r="AN2404" t="str">
            <v>大阪市淀川区宮原1丁目6番1号</v>
          </cell>
        </row>
        <row r="2405">
          <cell r="A2405" t="str">
            <v>UK1136</v>
          </cell>
          <cell r="C2405">
            <v>45705</v>
          </cell>
          <cell r="D2405">
            <v>45755</v>
          </cell>
          <cell r="E2405" t="str">
            <v>更新</v>
          </cell>
          <cell r="F2405">
            <v>45755</v>
          </cell>
          <cell r="G2405" t="str">
            <v>新規　令和4年4月7日
更新　令和7年4月8日</v>
          </cell>
          <cell r="K2405" t="b">
            <v>1</v>
          </cell>
          <cell r="W2405" t="str">
            <v>ｶﾌﾞｼｷｶﾞｲｼｬｼﾝﾜﾎｰﾑﾒﾝﾃﾅﾝｽ</v>
          </cell>
          <cell r="X2405" t="str">
            <v>株式会社進和ホームメンテナンス</v>
          </cell>
          <cell r="Y2405" t="str">
            <v>ﾆｲｻﾞﾄ ｶｽﾞｷ</v>
          </cell>
          <cell r="Z2405" t="str">
            <v>新里　一樹</v>
          </cell>
          <cell r="AA2405">
            <v>5140001088818</v>
          </cell>
          <cell r="AB2405">
            <v>57</v>
          </cell>
          <cell r="AC2405" t="str">
            <v>空調・冷暖房・給湯設備</v>
          </cell>
          <cell r="AD2405">
            <v>58</v>
          </cell>
          <cell r="AE2405" t="str">
            <v>衛生設備</v>
          </cell>
          <cell r="AF2405">
            <v>60</v>
          </cell>
          <cell r="AG2405" t="str">
            <v>給水設備</v>
          </cell>
          <cell r="AH2405">
            <v>61</v>
          </cell>
          <cell r="AI2405" t="str">
            <v>電気・ガス・石油供給設備</v>
          </cell>
          <cell r="AJ2405">
            <v>66</v>
          </cell>
          <cell r="AK2405" t="str">
            <v>工事・建築・リフォームサービス</v>
          </cell>
          <cell r="AL2405" t="str">
            <v>06-6459-7694（大阪支店）</v>
          </cell>
          <cell r="AM2405" t="str">
            <v>660-0892</v>
          </cell>
          <cell r="AN2405" t="str">
            <v>兵庫県尼崎市東難波町5-17-23　第一住建尼崎ビル801号</v>
          </cell>
        </row>
        <row r="2406">
          <cell r="A2406" t="str">
            <v>NK0104</v>
          </cell>
          <cell r="D2406">
            <v>44613</v>
          </cell>
          <cell r="E2406" t="str">
            <v>更新無</v>
          </cell>
          <cell r="F2406">
            <v>45710</v>
          </cell>
          <cell r="G2406" t="str">
            <v>新規　令和4年2月21日
消除　令和7年2月22日</v>
          </cell>
          <cell r="V2406" t="b">
            <v>1</v>
          </cell>
          <cell r="W2406" t="str">
            <v>ｼｰｸﾚｯﾄﾀﾞｲﾚｸﾄｼﾞｬﾊﾟﾝｺﾞｳﾄﾞｳｶｲｼｬ</v>
          </cell>
          <cell r="X2406" t="str">
            <v>シークレットダイレクトジャパン合同会社</v>
          </cell>
          <cell r="Y2406" t="str">
            <v>ｴﾗｯﾄﾞ ｺﾞｯﾄﾘﾌﾞ</v>
          </cell>
          <cell r="Z2406" t="str">
            <v>エラッド ゴットリブ</v>
          </cell>
          <cell r="AA2406">
            <v>9080103001334</v>
          </cell>
          <cell r="AB2406">
            <v>3</v>
          </cell>
          <cell r="AC2406" t="str">
            <v>健康食品</v>
          </cell>
          <cell r="AD2406">
            <v>32</v>
          </cell>
          <cell r="AE2406" t="str">
            <v>化粧品、化粧用具</v>
          </cell>
          <cell r="AF2406">
            <v>78</v>
          </cell>
          <cell r="AG2406" t="str">
            <v>旅行代理業</v>
          </cell>
          <cell r="AI2406" t="str">
            <v/>
          </cell>
          <cell r="AK2406" t="str">
            <v/>
          </cell>
          <cell r="AL2406" t="str">
            <v>03-6206-2501</v>
          </cell>
          <cell r="AM2406" t="str">
            <v>〒103-0025</v>
          </cell>
          <cell r="AN2406" t="str">
            <v>東京都中央区日本橋茅場町２丁目５番６号日本橋大江戸ビル１０階</v>
          </cell>
          <cell r="BD2406" t="str">
            <v>ｴﾗｯﾄﾞ ｺﾞｯﾄﾘﾌﾞ</v>
          </cell>
          <cell r="BE2406" t="str">
            <v>エラッド ゴットリブ</v>
          </cell>
          <cell r="BF2406" t="str">
            <v>ＣＥＯ</v>
          </cell>
          <cell r="BH2406">
            <v>28432</v>
          </cell>
          <cell r="BJ2406" t="str">
            <v>男性</v>
          </cell>
        </row>
        <row r="2407">
          <cell r="A2407" t="str">
            <v>NK0105</v>
          </cell>
          <cell r="D2407">
            <v>44613</v>
          </cell>
          <cell r="E2407" t="str">
            <v>更新無</v>
          </cell>
          <cell r="F2407">
            <v>45710</v>
          </cell>
          <cell r="G2407" t="str">
            <v>新規　令和4年2月21日
消除　令和7年2月22日</v>
          </cell>
          <cell r="V2407" t="b">
            <v>1</v>
          </cell>
          <cell r="W2407" t="str">
            <v>ｶﾌﾞｼｷｶｲｼｬｷﾝｷｴｺﾌﾟﾗﾝﾆﾝｸﾞ</v>
          </cell>
          <cell r="X2407" t="str">
            <v>株式会社近畿エコプランニング</v>
          </cell>
          <cell r="Y2407" t="str">
            <v>ﾖｼｵｶ　ｼﾞﾝ</v>
          </cell>
          <cell r="Z2407" t="str">
            <v>吉岡　辰</v>
          </cell>
          <cell r="AA2407">
            <v>7120001198311</v>
          </cell>
          <cell r="AB2407">
            <v>66</v>
          </cell>
          <cell r="AC2407" t="str">
            <v>工事・建築・リフォームサービス</v>
          </cell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  <cell r="AL2407" t="str">
            <v>072-665-5418</v>
          </cell>
          <cell r="AM2407" t="str">
            <v>〒569-0064</v>
          </cell>
          <cell r="AN2407" t="str">
            <v>大阪府高槻市庄所町2-31</v>
          </cell>
          <cell r="AO2407" t="str">
            <v>（滋賀営業所）</v>
          </cell>
          <cell r="AP2407" t="str">
            <v>077-548-7018</v>
          </cell>
          <cell r="AQ2407" t="str">
            <v>滋賀県大津市本堅田3-11-16</v>
          </cell>
          <cell r="BD2407" t="str">
            <v>ﾖｼｵｶ　ｼﾞﾝ</v>
          </cell>
          <cell r="BE2407" t="str">
            <v>吉岡　辰</v>
          </cell>
          <cell r="BF2407" t="str">
            <v>代表取締役</v>
          </cell>
          <cell r="BH2407">
            <v>34352</v>
          </cell>
          <cell r="BJ2407" t="str">
            <v>男性</v>
          </cell>
        </row>
        <row r="2408">
          <cell r="A2408" t="str">
            <v>UH0194</v>
          </cell>
          <cell r="C2408">
            <v>45721</v>
          </cell>
          <cell r="D2408">
            <v>45087</v>
          </cell>
          <cell r="E2408" t="str">
            <v>変更</v>
          </cell>
          <cell r="F2408">
            <v>45748</v>
          </cell>
          <cell r="G2408" t="str">
            <v>新規　平成29年6月9日
変更　平成30年5月17日
更新　令和2年6月10日
更新　令和5年6月10日
変更　令和6年8月1日
変更　令和7年4月1日</v>
          </cell>
          <cell r="U2408" t="b">
            <v>1</v>
          </cell>
          <cell r="W2408" t="str">
            <v>ｿﾝﾎﾟﾋﾏﾜﾘｾｲﾒｲﾎｹﾝｶﾌﾞｼｷｶﾞｲｼｬ</v>
          </cell>
          <cell r="X2408" t="str">
            <v>SOMPOひまわり生命保険株式会社</v>
          </cell>
          <cell r="Y2408" t="str">
            <v>ｸﾒ ﾔｽｷ</v>
          </cell>
          <cell r="Z2408" t="str">
            <v>久米　康樹</v>
          </cell>
          <cell r="AA2408">
            <v>5011101000065</v>
          </cell>
          <cell r="AB2408">
            <v>69</v>
          </cell>
          <cell r="AC2408" t="str">
            <v>生命保険</v>
          </cell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  <cell r="AL2408" t="str">
            <v>050-1712-2032</v>
          </cell>
          <cell r="AM2408" t="str">
            <v>110-8963</v>
          </cell>
          <cell r="AN2408" t="str">
            <v>東京都千代田区霞が関三丁目７－３　損保ジャパン霞が関ビル</v>
          </cell>
          <cell r="BF2408" t="str">
            <v>代表取締役</v>
          </cell>
        </row>
        <row r="2409">
          <cell r="A2409" t="str">
            <v>UH0195</v>
          </cell>
          <cell r="C2409">
            <v>45726</v>
          </cell>
          <cell r="D2409">
            <v>45190</v>
          </cell>
          <cell r="E2409" t="str">
            <v>変更</v>
          </cell>
          <cell r="F2409">
            <v>45748</v>
          </cell>
          <cell r="G2409" t="str">
            <v>新規　平成29年9月20日
変更　平成31年4月1日
更新　令和2年9月21日
更新　令和5年9月21日
変更　令和7年4月1日</v>
          </cell>
          <cell r="U2409" t="b">
            <v>1</v>
          </cell>
          <cell r="W2409" t="str">
            <v>ﾀｲﾖｳｾｲﾒｲﾎｹﾝｶﾌﾞｼｷｶﾞｲｼｬ</v>
          </cell>
          <cell r="X2409" t="str">
            <v>太陽生命保険株式会社</v>
          </cell>
          <cell r="Y2409" t="str">
            <v>ﾀﾑﾗ ﾔｽﾛｳ</v>
          </cell>
          <cell r="Z2409" t="str">
            <v>田村　泰朗</v>
          </cell>
          <cell r="AA2409">
            <v>1010401063692</v>
          </cell>
          <cell r="AB2409">
            <v>69</v>
          </cell>
          <cell r="AC2409" t="str">
            <v>生命保険</v>
          </cell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  <cell r="AL2409" t="str">
            <v>03-3272-6356(お客様サービスセンター：0120-97-2111)</v>
          </cell>
          <cell r="AM2409" t="str">
            <v>103-6031</v>
          </cell>
          <cell r="AN2409" t="str">
            <v>東京都中央区日本橋2-7-1</v>
          </cell>
          <cell r="BF2409" t="str">
            <v>（代表者）</v>
          </cell>
        </row>
        <row r="2410">
          <cell r="A2410" t="str">
            <v>UH0196</v>
          </cell>
          <cell r="C2410">
            <v>45729</v>
          </cell>
          <cell r="D2410">
            <v>45087</v>
          </cell>
          <cell r="E2410" t="str">
            <v>変更</v>
          </cell>
          <cell r="F2410">
            <v>45748</v>
          </cell>
          <cell r="G2410" t="str">
            <v>新規　平成29年6月9日
変更　平成30年5月17日
変更　平成31年4月1日
更新　令和2年6月10日
更新　令和5年6月10日
変更　令和7年4月1日</v>
          </cell>
          <cell r="U2410" t="b">
            <v>1</v>
          </cell>
          <cell r="W2410" t="str">
            <v>ﾀｲｼﾞｭｾｲﾒｲﾎｹﾝｶﾌﾞｼｷｶﾞｲｼｬ</v>
          </cell>
          <cell r="X2410" t="str">
            <v>大樹生命保険株式会社</v>
          </cell>
          <cell r="Y2410" t="str">
            <v>ﾊﾗｸﾞ ﾁﾀﾂﾔ</v>
          </cell>
          <cell r="Z2410" t="str">
            <v>原口　達哉</v>
          </cell>
          <cell r="AA2410">
            <v>6010001087220</v>
          </cell>
          <cell r="AB2410">
            <v>69</v>
          </cell>
          <cell r="AC2410" t="str">
            <v>生命保険</v>
          </cell>
          <cell r="AD2410">
            <v>70</v>
          </cell>
          <cell r="AE2410" t="str">
            <v>損害保険</v>
          </cell>
          <cell r="AG2410" t="str">
            <v/>
          </cell>
          <cell r="AI2410" t="str">
            <v/>
          </cell>
          <cell r="AK2410" t="str">
            <v/>
          </cell>
          <cell r="AL2410" t="str">
            <v>03-6831-8000(お客様サービスセンター：0120-318-766)</v>
          </cell>
          <cell r="AM2410" t="str">
            <v>135-8222</v>
          </cell>
          <cell r="AN2410" t="str">
            <v>東京都江東区青海1-1-20</v>
          </cell>
          <cell r="BF2410" t="str">
            <v>代表取締役社長</v>
          </cell>
        </row>
        <row r="2411">
          <cell r="A2411" t="str">
            <v>UK1137</v>
          </cell>
          <cell r="C2411">
            <v>45729</v>
          </cell>
          <cell r="D2411">
            <v>45801</v>
          </cell>
          <cell r="E2411" t="str">
            <v>更新</v>
          </cell>
          <cell r="F2411">
            <v>45801</v>
          </cell>
          <cell r="G2411" t="str">
            <v>新規　令和4年5月23日
更新　令和7年5月24日</v>
          </cell>
          <cell r="V2411" t="b">
            <v>1</v>
          </cell>
          <cell r="W2411" t="str">
            <v>ｶﾌﾞｼｷｶｲｼｬﾘｯﾁﾗｲﾌ</v>
          </cell>
          <cell r="X2411" t="str">
            <v>株式会社ＲＩＣＨ ＬＩＦＥ</v>
          </cell>
          <cell r="Y2411" t="str">
            <v>ﾔｽﾀﾞ ｼﾝｲﾁﾛｳ</v>
          </cell>
          <cell r="Z2411" t="str">
            <v>安田　晋一郎</v>
          </cell>
          <cell r="AA2411">
            <v>4140001101614</v>
          </cell>
          <cell r="AB2411">
            <v>4</v>
          </cell>
          <cell r="AC2411" t="str">
            <v>システムキッチン等</v>
          </cell>
          <cell r="AD2411">
            <v>38</v>
          </cell>
          <cell r="AE2411" t="str">
            <v>家電製品</v>
          </cell>
          <cell r="AF2411">
            <v>56</v>
          </cell>
          <cell r="AG2411" t="str">
            <v>住宅構成材</v>
          </cell>
          <cell r="AH2411">
            <v>57</v>
          </cell>
          <cell r="AI2411" t="str">
            <v>空調・冷暖房・給湯設備</v>
          </cell>
          <cell r="AJ2411">
            <v>66</v>
          </cell>
          <cell r="AK2411" t="str">
            <v>工事・建築・リフォームサービス</v>
          </cell>
          <cell r="AL2411" t="str">
            <v>078-600-2274</v>
          </cell>
          <cell r="AM2411" t="str">
            <v>〒651-0085</v>
          </cell>
          <cell r="AN2411" t="str">
            <v>兵庫県神戸市中央区八幡通3丁目2番5号　I・N東洋ﾋﾞﾙ3階</v>
          </cell>
          <cell r="BD2411" t="str">
            <v>ﾔｽﾀﾞ ｼﾝｲﾁﾛｳ</v>
          </cell>
          <cell r="BE2411" t="str">
            <v>安田　晋一郎</v>
          </cell>
          <cell r="BF2411" t="str">
            <v>代表取締役</v>
          </cell>
          <cell r="BH2411">
            <v>29799</v>
          </cell>
          <cell r="BJ2411" t="str">
            <v>男性</v>
          </cell>
        </row>
        <row r="2412">
          <cell r="A2412" t="str">
            <v>UH0197</v>
          </cell>
          <cell r="C2412">
            <v>45749</v>
          </cell>
          <cell r="D2412">
            <v>45199</v>
          </cell>
          <cell r="E2412" t="str">
            <v>変更</v>
          </cell>
          <cell r="F2412">
            <v>45748</v>
          </cell>
          <cell r="G2412" t="str">
            <v>新規　平成29年9月29日
変更　令和2年4月1日
更新　令和2年9月30日
更新　令和5年9月30日
変更　令和7年4月1日</v>
          </cell>
          <cell r="S2412" t="b">
            <v>1</v>
          </cell>
          <cell r="W2412" t="str">
            <v>ﾐﾂﾋﾞｼﾕｰｴﾌｼﾞｪｲｼﾝﾀｸｷﾞﾝｺｳｶﾌﾞｼｷｶﾞｲｼｬ</v>
          </cell>
          <cell r="X2412" t="str">
            <v>三菱ＵＦＪ信託銀行株式会社</v>
          </cell>
          <cell r="Y2412" t="str">
            <v>ｸﾎﾞﾀ　ﾋﾛｼ</v>
          </cell>
          <cell r="Z2412" t="str">
            <v>窪田　博</v>
          </cell>
          <cell r="AA2412">
            <v>6010001008770</v>
          </cell>
          <cell r="AB2412">
            <v>69</v>
          </cell>
          <cell r="AC2412" t="str">
            <v>生命保険</v>
          </cell>
          <cell r="AD2412">
            <v>70</v>
          </cell>
          <cell r="AE2412" t="str">
            <v>損害保険</v>
          </cell>
          <cell r="AF2412">
            <v>71</v>
          </cell>
          <cell r="AG2412" t="str">
            <v>預貯金</v>
          </cell>
          <cell r="AH2412">
            <v>72</v>
          </cell>
          <cell r="AI2412" t="str">
            <v>証券、デリバティブ取引、ファンド型投資商品等</v>
          </cell>
          <cell r="AJ2412">
            <v>73</v>
          </cell>
          <cell r="AK2412" t="str">
            <v>融資サービス、他の金融関連サービス</v>
          </cell>
          <cell r="AL2412" t="str">
            <v>03-3212-1211</v>
          </cell>
          <cell r="AM2412" t="str">
            <v>100-8212</v>
          </cell>
          <cell r="AN2412" t="str">
            <v>東京都千代田区丸の内1-4-5</v>
          </cell>
          <cell r="BF2412" t="str">
            <v>取締役社長</v>
          </cell>
        </row>
        <row r="2413">
          <cell r="A2413" t="str">
            <v>UK1138</v>
          </cell>
          <cell r="C2413">
            <v>45748</v>
          </cell>
          <cell r="D2413">
            <v>44704</v>
          </cell>
          <cell r="E2413" t="str">
            <v>更新</v>
          </cell>
          <cell r="F2413">
            <v>45801</v>
          </cell>
          <cell r="G2413" t="str">
            <v>新規　令和4年5月23日
更新　令和7年5月24日</v>
          </cell>
          <cell r="V2413" t="b">
            <v>1</v>
          </cell>
          <cell r="W2413" t="str">
            <v>ﾒﾅｰﾄﾞｹｼｮｳﾋﾝ ﾔｽｻｶｴﾀﾞｲｺｳﾃﾝ</v>
          </cell>
          <cell r="X2413" t="str">
            <v>メナード化粧品　野洲栄代行店</v>
          </cell>
          <cell r="Y2413" t="str">
            <v>ﾁｮｳ ﾐﾎｺ</v>
          </cell>
          <cell r="Z2413" t="str">
            <v>趙　美保子</v>
          </cell>
          <cell r="AB2413">
            <v>32</v>
          </cell>
          <cell r="AC2413" t="str">
            <v>化粧品、化粧用具</v>
          </cell>
          <cell r="AD2413">
            <v>3</v>
          </cell>
          <cell r="AE2413" t="str">
            <v>健康食品</v>
          </cell>
          <cell r="AF2413">
            <v>23</v>
          </cell>
          <cell r="AG2413" t="str">
            <v>紳士下着、婦人下着</v>
          </cell>
          <cell r="AH2413">
            <v>26</v>
          </cell>
          <cell r="AI2413" t="str">
            <v>アクセサリー、貴金属</v>
          </cell>
          <cell r="AK2413" t="str">
            <v/>
          </cell>
          <cell r="AL2413" t="str">
            <v>077-587-0507</v>
          </cell>
          <cell r="AM2413" t="str">
            <v>〒　520-2333</v>
          </cell>
          <cell r="AN2413" t="str">
            <v>滋賀県野洲市栄１番５号</v>
          </cell>
          <cell r="BD2413" t="str">
            <v>ﾁｮｳ ﾐﾎｺ</v>
          </cell>
          <cell r="BE2413" t="str">
            <v>趙　美保子</v>
          </cell>
          <cell r="BF2413" t="str">
            <v>店長</v>
          </cell>
          <cell r="BH2413">
            <v>28716</v>
          </cell>
          <cell r="BJ2413" t="str">
            <v>女性</v>
          </cell>
        </row>
        <row r="2414">
          <cell r="A2414" t="str">
            <v>UK1139</v>
          </cell>
          <cell r="C2414">
            <v>45748</v>
          </cell>
          <cell r="D2414">
            <v>45801</v>
          </cell>
          <cell r="E2414" t="str">
            <v>更新</v>
          </cell>
          <cell r="F2414">
            <v>45801</v>
          </cell>
          <cell r="G2414" t="str">
            <v>新規　令和4年5月23日
更新　令和7年5月24日</v>
          </cell>
          <cell r="V2414" t="b">
            <v>1</v>
          </cell>
          <cell r="W2414" t="str">
            <v>ﾒﾅｰﾄﾞｹｼｮｳﾋﾝ ﾐﾅﾐﾀｶﾀﾞﾀﾞｲｺｳﾃﾝ</v>
          </cell>
          <cell r="X2414" t="str">
            <v>メナード化粧品　南高田代行店</v>
          </cell>
          <cell r="Y2414" t="str">
            <v>ｳｴﾉ ﾕｶ</v>
          </cell>
          <cell r="Z2414" t="str">
            <v>上野　由佳</v>
          </cell>
          <cell r="AB2414">
            <v>32</v>
          </cell>
          <cell r="AC2414" t="str">
            <v>化粧品、化粧用具</v>
          </cell>
          <cell r="AD2414">
            <v>3</v>
          </cell>
          <cell r="AE2414" t="str">
            <v>健康食品</v>
          </cell>
          <cell r="AF2414">
            <v>23</v>
          </cell>
          <cell r="AG2414" t="str">
            <v>紳士下着、婦人下着</v>
          </cell>
          <cell r="AH2414">
            <v>26</v>
          </cell>
          <cell r="AI2414" t="str">
            <v>アクセサリー、貴金属</v>
          </cell>
          <cell r="AK2414" t="str">
            <v/>
          </cell>
          <cell r="AL2414" t="str">
            <v>080-2400-9394</v>
          </cell>
          <cell r="AM2414" t="str">
            <v>〒　526-0032</v>
          </cell>
          <cell r="AN2414" t="str">
            <v>滋賀県長浜市南高田町5-37</v>
          </cell>
          <cell r="BD2414" t="str">
            <v>ｳｴﾉ ﾕｶ</v>
          </cell>
          <cell r="BE2414" t="str">
            <v>上野　由佳</v>
          </cell>
          <cell r="BF2414" t="str">
            <v>店長</v>
          </cell>
          <cell r="BH2414">
            <v>28715</v>
          </cell>
          <cell r="BJ2414" t="str">
            <v>女性</v>
          </cell>
        </row>
        <row r="2415">
          <cell r="A2415" t="str">
            <v>UU0855</v>
          </cell>
          <cell r="C2415">
            <v>45747</v>
          </cell>
          <cell r="D2415">
            <v>45747</v>
          </cell>
          <cell r="E2415" t="str">
            <v>新規</v>
          </cell>
          <cell r="F2415">
            <v>45747</v>
          </cell>
          <cell r="G2415" t="str">
            <v>新規　令和７年３月31日</v>
          </cell>
          <cell r="O2415" t="b">
            <v>1</v>
          </cell>
          <cell r="W2415" t="str">
            <v>ｶﾌﾞｼｷｶﾞｲｼｬ ｺﾄｺｰﾎﾟﾚｰｼｮﾝ</v>
          </cell>
          <cell r="X2415" t="str">
            <v>株式会社　湖都コーポレーション</v>
          </cell>
          <cell r="Y2415" t="str">
            <v>ﾄﾐｵｶ ﾏｻﾌﾐ</v>
          </cell>
          <cell r="Z2415" t="str">
            <v>冨岡　昌文</v>
          </cell>
          <cell r="AA2415">
            <v>7160001016205</v>
          </cell>
          <cell r="AB2415">
            <v>66</v>
          </cell>
          <cell r="AC2415" t="str">
            <v>工事・建築・リフォームサービス</v>
          </cell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  <cell r="AL2415" t="str">
            <v>077-596-3510</v>
          </cell>
          <cell r="AM2415" t="str">
            <v>520-2331</v>
          </cell>
          <cell r="AN2415" t="str">
            <v>滋賀県野洲市小篠原1992-5</v>
          </cell>
          <cell r="BD2415" t="str">
            <v/>
          </cell>
          <cell r="BK2415" t="str">
            <v/>
          </cell>
          <cell r="BR2415" t="str">
            <v/>
          </cell>
          <cell r="BY2415" t="str">
            <v/>
          </cell>
          <cell r="CF2415" t="str">
            <v/>
          </cell>
          <cell r="CM2415" t="str">
            <v/>
          </cell>
          <cell r="CT2415" t="str">
            <v/>
          </cell>
          <cell r="DA2415" t="str">
            <v/>
          </cell>
          <cell r="DH2415" t="str">
            <v/>
          </cell>
          <cell r="DO2415" t="str">
            <v/>
          </cell>
          <cell r="DV2415" t="str">
            <v/>
          </cell>
          <cell r="EC2415" t="str">
            <v/>
          </cell>
          <cell r="EJ2415" t="str">
            <v/>
          </cell>
          <cell r="EQ2415" t="str">
            <v/>
          </cell>
          <cell r="EX2415" t="str">
            <v/>
          </cell>
          <cell r="FE2415" t="str">
            <v/>
          </cell>
          <cell r="FL2415" t="str">
            <v/>
          </cell>
          <cell r="FS2415" t="str">
            <v/>
          </cell>
          <cell r="FZ2415" t="str">
            <v/>
          </cell>
          <cell r="GG2415" t="str">
            <v/>
          </cell>
          <cell r="GN2415" t="str">
            <v/>
          </cell>
          <cell r="GU2415" t="str">
            <v/>
          </cell>
          <cell r="HB2415" t="str">
            <v/>
          </cell>
          <cell r="HI2415" t="str">
            <v/>
          </cell>
          <cell r="HP2415" t="str">
            <v/>
          </cell>
          <cell r="HW2415" t="str">
            <v/>
          </cell>
          <cell r="ID2415" t="str">
            <v/>
          </cell>
          <cell r="IK2415" t="str">
            <v/>
          </cell>
          <cell r="IR2415" t="str">
            <v/>
          </cell>
          <cell r="IY2415" t="str">
            <v/>
          </cell>
          <cell r="JF2415" t="str">
            <v/>
          </cell>
        </row>
        <row r="2416">
          <cell r="A2416" t="str">
            <v>UK1140</v>
          </cell>
          <cell r="C2416">
            <v>45748</v>
          </cell>
          <cell r="D2416">
            <v>45801</v>
          </cell>
          <cell r="E2416" t="str">
            <v>更新</v>
          </cell>
          <cell r="F2416">
            <v>45801</v>
          </cell>
          <cell r="G2416" t="str">
            <v>新規　令和4年5月23日
変更　令和4年9月12日
更新　令和7年5月24日</v>
          </cell>
          <cell r="V2416" t="b">
            <v>1</v>
          </cell>
          <cell r="W2416" t="str">
            <v>ﾒﾅｰﾄﾞｹｼｮｳﾋﾝ ｶﾐｶﾞｻﾀﾞｲｺｳﾃﾝ</v>
          </cell>
          <cell r="X2416" t="str">
            <v>メナード化粧品　上笠代行店</v>
          </cell>
          <cell r="Y2416" t="str">
            <v>ｶﾜﾁ ﾁｱｷ</v>
          </cell>
          <cell r="Z2416" t="str">
            <v>河内　千秋</v>
          </cell>
          <cell r="AB2416">
            <v>32</v>
          </cell>
          <cell r="AC2416" t="str">
            <v>化粧品、化粧用具</v>
          </cell>
          <cell r="AD2416">
            <v>3</v>
          </cell>
          <cell r="AE2416" t="str">
            <v>健康食品</v>
          </cell>
          <cell r="AF2416">
            <v>23</v>
          </cell>
          <cell r="AG2416" t="str">
            <v>紳士下着、婦人下着</v>
          </cell>
          <cell r="AH2416">
            <v>26</v>
          </cell>
          <cell r="AI2416" t="str">
            <v>アクセサリー、貴金属</v>
          </cell>
          <cell r="AK2416" t="str">
            <v/>
          </cell>
          <cell r="AL2416" t="str">
            <v>090-6051-7498</v>
          </cell>
          <cell r="AM2416" t="str">
            <v>525-0028</v>
          </cell>
          <cell r="AN2416" t="str">
            <v>滋賀県草津市上笠2丁目13-3-101号</v>
          </cell>
          <cell r="BD2416" t="str">
            <v>ｶﾜﾁ ﾁｱｷ</v>
          </cell>
          <cell r="BE2416" t="str">
            <v>河内　千秋</v>
          </cell>
          <cell r="BF2416" t="str">
            <v>店長</v>
          </cell>
          <cell r="BH2416">
            <v>24097</v>
          </cell>
          <cell r="BJ2416" t="str">
            <v>女性</v>
          </cell>
        </row>
        <row r="2417">
          <cell r="A2417" t="str">
            <v>UK1141</v>
          </cell>
          <cell r="C2417">
            <v>45752</v>
          </cell>
          <cell r="D2417">
            <v>45755</v>
          </cell>
          <cell r="E2417" t="str">
            <v>更新</v>
          </cell>
          <cell r="F2417">
            <v>45755</v>
          </cell>
          <cell r="G2417" t="str">
            <v>新規　令和4年4月7日
更新　令和7年4月8日</v>
          </cell>
          <cell r="V2417" t="b">
            <v>1</v>
          </cell>
          <cell r="W2417" t="str">
            <v>ｶﾌﾞｼｷｶﾞｲｼｬｱｯﾌﾟﾗｲﾝ</v>
          </cell>
          <cell r="X2417" t="str">
            <v>株式会社アップライン</v>
          </cell>
          <cell r="Y2417" t="str">
            <v>ﾆｲｻﾞﾄ ｶｽﾞｷ</v>
          </cell>
          <cell r="Z2417" t="str">
            <v>新里　一樹</v>
          </cell>
          <cell r="AA2417">
            <v>9010001222187</v>
          </cell>
          <cell r="AB2417">
            <v>57</v>
          </cell>
          <cell r="AC2417" t="str">
            <v>空調・冷暖房・給湯設備</v>
          </cell>
          <cell r="AD2417">
            <v>58</v>
          </cell>
          <cell r="AE2417" t="str">
            <v>衛生設備</v>
          </cell>
          <cell r="AF2417">
            <v>60</v>
          </cell>
          <cell r="AG2417" t="str">
            <v>給水設備</v>
          </cell>
          <cell r="AH2417">
            <v>61</v>
          </cell>
          <cell r="AI2417" t="str">
            <v>電気・ガス・石油供給設備</v>
          </cell>
          <cell r="AJ2417">
            <v>66</v>
          </cell>
          <cell r="AK2417" t="str">
            <v>工事・建築・リフォームサービス</v>
          </cell>
          <cell r="AL2417" t="str">
            <v>077-599-1698（野洲支店）</v>
          </cell>
          <cell r="AM2417" t="str">
            <v>102-0083</v>
          </cell>
          <cell r="AN2417" t="str">
            <v>東京都千代田区麹町4-5-20KSﾋﾞﾙ8F</v>
          </cell>
          <cell r="AO2417" t="str">
            <v>野洲支店</v>
          </cell>
          <cell r="AP2417" t="str">
            <v>090-1761-3315</v>
          </cell>
          <cell r="AQ2417" t="str">
            <v>〒520-2435　滋賀県野洲市乙窪592-6</v>
          </cell>
          <cell r="BD2417" t="str">
            <v>ﾆｲｻﾞﾄ ｶｽﾞｷ</v>
          </cell>
          <cell r="BE2417" t="str">
            <v>新里　一樹</v>
          </cell>
          <cell r="BF2417" t="str">
            <v>代表取締役</v>
          </cell>
          <cell r="BH2417">
            <v>29479</v>
          </cell>
          <cell r="BJ2417" t="str">
            <v>男性</v>
          </cell>
        </row>
        <row r="2418">
          <cell r="A2418" t="str">
            <v>UK1142</v>
          </cell>
          <cell r="C2418">
            <v>45752</v>
          </cell>
          <cell r="D2418">
            <v>45755</v>
          </cell>
          <cell r="E2418" t="str">
            <v>更新</v>
          </cell>
          <cell r="F2418">
            <v>45755</v>
          </cell>
          <cell r="G2418" t="str">
            <v>新規　令和4年4月7日
更新　令和7年4月8日</v>
          </cell>
          <cell r="V2418" t="b">
            <v>1</v>
          </cell>
          <cell r="W2418" t="str">
            <v>ｶﾌﾞｼｷｶﾞｲｼｬﾕｱﾁｮｲｽ</v>
          </cell>
          <cell r="X2418" t="str">
            <v>株式会社ユアチョイス</v>
          </cell>
          <cell r="Y2418" t="str">
            <v>ﾆｲｻﾞﾄ ｴﾐ</v>
          </cell>
          <cell r="Z2418" t="str">
            <v>新里　栄美</v>
          </cell>
          <cell r="AA2418">
            <v>8120001207302</v>
          </cell>
          <cell r="AB2418">
            <v>57</v>
          </cell>
          <cell r="AC2418" t="str">
            <v>空調・冷暖房・給湯設備</v>
          </cell>
          <cell r="AD2418">
            <v>58</v>
          </cell>
          <cell r="AE2418" t="str">
            <v>衛生設備</v>
          </cell>
          <cell r="AF2418">
            <v>60</v>
          </cell>
          <cell r="AG2418" t="str">
            <v>給水設備</v>
          </cell>
          <cell r="AH2418">
            <v>61</v>
          </cell>
          <cell r="AI2418" t="str">
            <v>電気・ガス・石油供給設備</v>
          </cell>
          <cell r="AJ2418">
            <v>66</v>
          </cell>
          <cell r="AK2418" t="str">
            <v>工事・建築・リフォームサービス</v>
          </cell>
          <cell r="AL2418" t="str">
            <v>06-6459-7955</v>
          </cell>
          <cell r="AM2418" t="str">
            <v>542-0081</v>
          </cell>
          <cell r="AN2418" t="str">
            <v>大阪府大阪市中央区南船場4丁目12番10号ACN南船場ﾋﾞﾙ5F</v>
          </cell>
          <cell r="BD2418" t="str">
            <v>ﾆｲｻﾞﾄ ｴﾐ</v>
          </cell>
          <cell r="BE2418" t="str">
            <v>新里　栄美</v>
          </cell>
          <cell r="BF2418" t="str">
            <v>代表取締役</v>
          </cell>
          <cell r="BH2418">
            <v>28897</v>
          </cell>
          <cell r="BJ2418" t="str">
            <v>女性</v>
          </cell>
        </row>
        <row r="2419">
          <cell r="A2419" t="str">
            <v>UH0198</v>
          </cell>
          <cell r="C2419">
            <v>45755</v>
          </cell>
          <cell r="D2419">
            <v>45087</v>
          </cell>
          <cell r="E2419" t="str">
            <v>変更</v>
          </cell>
          <cell r="F2419">
            <v>45748</v>
          </cell>
          <cell r="G2419" t="str">
            <v>新規　平成29年6月9日　
変更　平成30年4月10日
更新　令和2年6月10日
更新　令和5年6月10日
変更　令和7年4月1日</v>
          </cell>
          <cell r="U2419" t="b">
            <v>1</v>
          </cell>
          <cell r="W2419" t="str">
            <v>ﾆﾎﾝｾｲﾒｲﾎｹﾝｿｳｺﾞｶﾞｲｼｬ</v>
          </cell>
          <cell r="X2419" t="str">
            <v>日本生命保険相互会社</v>
          </cell>
          <cell r="Y2419" t="str">
            <v>ｱｻﾋ ｻﾄｼ</v>
          </cell>
          <cell r="Z2419" t="str">
            <v>朝日　智司</v>
          </cell>
          <cell r="AA2419">
            <v>3120005007273</v>
          </cell>
          <cell r="AB2419">
            <v>69</v>
          </cell>
          <cell r="AC2419" t="str">
            <v>生命保険</v>
          </cell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  <cell r="AL2419" t="str">
            <v>06-6209-4500</v>
          </cell>
          <cell r="AM2419" t="str">
            <v>541-8501</v>
          </cell>
          <cell r="AN2419" t="str">
            <v>大阪府大阪市中央区今橋3-5-12</v>
          </cell>
          <cell r="BF2419" t="str">
            <v>代表取締役</v>
          </cell>
        </row>
        <row r="2420">
          <cell r="A2420" t="str">
            <v>UK1143</v>
          </cell>
          <cell r="C2420">
            <v>45716</v>
          </cell>
          <cell r="D2420">
            <v>45762</v>
          </cell>
          <cell r="E2420" t="str">
            <v>更新</v>
          </cell>
          <cell r="F2420">
            <v>45762</v>
          </cell>
          <cell r="G2420" t="str">
            <v>新規　令和4年4月14日
更新　令和7年4月15日</v>
          </cell>
          <cell r="V2420" t="b">
            <v>1</v>
          </cell>
          <cell r="W2420" t="str">
            <v>ｵｵｻｶｶﾞｽﾈｯﾄﾜｰｸｶﾌﾞｼｷｶｲｼｬ</v>
          </cell>
          <cell r="X2420" t="str">
            <v>大阪ガスネットワーク株式会社</v>
          </cell>
          <cell r="Y2420" t="str">
            <v>ﾑﾗﾀ ﾐﾉﾙ</v>
          </cell>
          <cell r="Z2420" t="str">
            <v>村田　稔</v>
          </cell>
          <cell r="AA2420">
            <v>1120001236530</v>
          </cell>
          <cell r="AB2420">
            <v>61</v>
          </cell>
          <cell r="AC2420" t="str">
            <v>電気・ガス・石油供給設備</v>
          </cell>
          <cell r="AD2420">
            <v>66</v>
          </cell>
          <cell r="AE2420" t="str">
            <v>工事・建築・リフォームサービス</v>
          </cell>
          <cell r="AG2420" t="str">
            <v/>
          </cell>
          <cell r="AI2420" t="str">
            <v/>
          </cell>
          <cell r="AK2420" t="str">
            <v/>
          </cell>
          <cell r="AL2420" t="str">
            <v>0120-337-315</v>
          </cell>
          <cell r="AM2420" t="str">
            <v>〒541-0046</v>
          </cell>
          <cell r="AN2420" t="str">
            <v>大阪市中央区平野町4丁目1番2号</v>
          </cell>
          <cell r="BD2420" t="str">
            <v>ﾑﾗﾀ ﾐﾉﾙ</v>
          </cell>
          <cell r="BE2420" t="str">
            <v>村田　稔</v>
          </cell>
          <cell r="BF2420" t="str">
            <v>代表取締役</v>
          </cell>
          <cell r="BH2420">
            <v>23896</v>
          </cell>
          <cell r="BJ2420" t="str">
            <v>男性</v>
          </cell>
          <cell r="BK2420" t="str">
            <v>ｵｵｽｷﾞ ｻﾄｼ</v>
          </cell>
          <cell r="BL2420" t="str">
            <v>大杉　聡</v>
          </cell>
          <cell r="BM2420" t="str">
            <v>取締役</v>
          </cell>
          <cell r="BO2420">
            <v>27104</v>
          </cell>
          <cell r="BQ2420" t="str">
            <v>男性</v>
          </cell>
          <cell r="BR2420" t="str">
            <v>ｺｼﾀﾞ ｱｷﾌﾐ</v>
          </cell>
          <cell r="BS2420" t="str">
            <v>越田　哲史</v>
          </cell>
          <cell r="BT2420" t="str">
            <v>取締役</v>
          </cell>
          <cell r="BV2420">
            <v>26180</v>
          </cell>
          <cell r="BX2420" t="str">
            <v>男性</v>
          </cell>
        </row>
        <row r="2421">
          <cell r="A2421" t="str">
            <v>UK1144</v>
          </cell>
          <cell r="C2421">
            <v>45762</v>
          </cell>
          <cell r="D2421">
            <v>45828</v>
          </cell>
          <cell r="E2421" t="str">
            <v>更新</v>
          </cell>
          <cell r="F2421">
            <v>45828</v>
          </cell>
          <cell r="G2421" t="str">
            <v>新規　令和元年6月19日
変更　令和2年11月5日
更新　令和4年6月20日
更新　令和7年6月20日</v>
          </cell>
          <cell r="V2421" t="b">
            <v>1</v>
          </cell>
          <cell r="W2421" t="str">
            <v>ｶﾌﾞｼｷｶﾞｲｼｬﾖﾝﾛｸ(ｶﾃｲｷｮｳｼﾉﾗｯｸ）</v>
          </cell>
          <cell r="X2421" t="str">
            <v>株式会社よんろく(家庭教師のラック）</v>
          </cell>
          <cell r="Y2421" t="str">
            <v>ﾀｶﾐ ｼﾛｳ</v>
          </cell>
          <cell r="Z2421" t="str">
            <v>高見　史朗</v>
          </cell>
          <cell r="AA2421">
            <v>1180001135413</v>
          </cell>
          <cell r="AB2421">
            <v>77</v>
          </cell>
          <cell r="AC2421" t="str">
            <v>学習塾、家庭教師等</v>
          </cell>
          <cell r="AD2421">
            <v>39</v>
          </cell>
          <cell r="AE2421" t="str">
            <v>学習用教材、語学教材、教科書等</v>
          </cell>
          <cell r="AG2421" t="str">
            <v/>
          </cell>
          <cell r="AI2421" t="str">
            <v/>
          </cell>
          <cell r="AK2421" t="str">
            <v/>
          </cell>
          <cell r="AL2421" t="str">
            <v>052-856-4100（0120-248-181）</v>
          </cell>
          <cell r="AM2421" t="str">
            <v>450-0002</v>
          </cell>
          <cell r="AN2421" t="str">
            <v>愛知県名古屋市中村区名駅5丁目31-10ﾘﾝｸｽ名駅ﾋﾞﾙ802</v>
          </cell>
          <cell r="BD2421" t="str">
            <v>ﾀｶﾐ ｼﾛｳ</v>
          </cell>
          <cell r="BE2421" t="str">
            <v>高見　史朗</v>
          </cell>
          <cell r="BF2421" t="str">
            <v>代表取締役</v>
          </cell>
          <cell r="BH2421">
            <v>30952</v>
          </cell>
          <cell r="BJ2421" t="str">
            <v>男性</v>
          </cell>
          <cell r="BK2421" t="str">
            <v>ﾋﾗﾏﾂ ﾀﾞｲ</v>
          </cell>
          <cell r="BL2421" t="str">
            <v>平松　大</v>
          </cell>
          <cell r="BM2421" t="str">
            <v>取締役</v>
          </cell>
          <cell r="BO2421">
            <v>33568</v>
          </cell>
          <cell r="BQ2421" t="str">
            <v>男性</v>
          </cell>
        </row>
        <row r="2422">
          <cell r="A2422" t="str">
            <v>UH0199</v>
          </cell>
          <cell r="C2422">
            <v>45754</v>
          </cell>
          <cell r="D2422">
            <v>45199</v>
          </cell>
          <cell r="E2422" t="str">
            <v>変更</v>
          </cell>
          <cell r="F2422">
            <v>45748</v>
          </cell>
          <cell r="G2422" t="str">
            <v>新規　平成29年9月29日
更新　令和2年9月30日
更新　令和5年9月30日
変更　令和7年4月1日</v>
          </cell>
          <cell r="L2422" t="b">
            <v>1</v>
          </cell>
          <cell r="W2422" t="str">
            <v>ｼｶﾞｹﾝｷｮｳｻｲｷｮｳﾄﾞｳｸﾐｱｲ</v>
          </cell>
          <cell r="X2422" t="str">
            <v>滋賀県共済協同組合</v>
          </cell>
          <cell r="Y2422" t="str">
            <v>ｼﾞｮｳﾆｼ ﾀﾓﾂ</v>
          </cell>
          <cell r="Z2422" t="str">
            <v>上西　保</v>
          </cell>
          <cell r="AA2422">
            <v>9160005000269</v>
          </cell>
          <cell r="AB2422">
            <v>69</v>
          </cell>
          <cell r="AC2422" t="str">
            <v>生命保険</v>
          </cell>
          <cell r="AD2422">
            <v>70</v>
          </cell>
          <cell r="AE2422" t="str">
            <v>損害保険</v>
          </cell>
          <cell r="AG2422" t="str">
            <v/>
          </cell>
          <cell r="AI2422" t="str">
            <v/>
          </cell>
          <cell r="AK2422" t="str">
            <v/>
          </cell>
          <cell r="AL2422" t="str">
            <v>077-511-1380</v>
          </cell>
          <cell r="AM2422" t="str">
            <v>520-0806</v>
          </cell>
          <cell r="AN2422" t="str">
            <v>滋賀県大津市打出浜2-1ｺﾗﾎﾞしが21 5階</v>
          </cell>
          <cell r="BF2422" t="str">
            <v>理事長</v>
          </cell>
        </row>
        <row r="2423">
          <cell r="A2423" t="str">
            <v>UK1145</v>
          </cell>
          <cell r="C2423">
            <v>45762</v>
          </cell>
          <cell r="D2423">
            <v>45826</v>
          </cell>
          <cell r="E2423" t="str">
            <v>更新</v>
          </cell>
          <cell r="F2423">
            <v>45826</v>
          </cell>
          <cell r="G2423" t="str">
            <v>新規　令和4年6月17日
更新　令和7年4月18円</v>
          </cell>
          <cell r="V2423" t="b">
            <v>1</v>
          </cell>
          <cell r="W2423" t="str">
            <v>ﾇﾉｶﾒｶﾌﾞｼｷｶｲｼｬ</v>
          </cell>
          <cell r="X2423" t="str">
            <v>布亀株式会社</v>
          </cell>
          <cell r="Y2423" t="str">
            <v>ﾇﾉﾒ ｿｳﾀ</v>
          </cell>
          <cell r="Z2423" t="str">
            <v>布目　荘太</v>
          </cell>
          <cell r="AA2423">
            <v>3140001069885</v>
          </cell>
          <cell r="AB2423">
            <v>1</v>
          </cell>
          <cell r="AC2423" t="str">
            <v>食料品</v>
          </cell>
          <cell r="AD2423">
            <v>2</v>
          </cell>
          <cell r="AE2423" t="str">
            <v>飲料、酒類</v>
          </cell>
          <cell r="AF2423">
            <v>3</v>
          </cell>
          <cell r="AG2423" t="str">
            <v>健康食品</v>
          </cell>
          <cell r="AI2423" t="str">
            <v/>
          </cell>
          <cell r="AK2423" t="str">
            <v/>
          </cell>
          <cell r="AL2423" t="str">
            <v>0798-35-9907</v>
          </cell>
          <cell r="AM2423" t="str">
            <v>〒663-8585</v>
          </cell>
          <cell r="AN2423" t="str">
            <v>兵庫県西宮市今津二葉町3番6号</v>
          </cell>
          <cell r="BD2423" t="str">
            <v>ﾇﾉﾒ ｿｳﾀ</v>
          </cell>
          <cell r="BE2423" t="str">
            <v>布目　荘太</v>
          </cell>
          <cell r="BF2423" t="str">
            <v>代表取締役</v>
          </cell>
          <cell r="BH2423">
            <v>15093</v>
          </cell>
          <cell r="BJ2423" t="str">
            <v>男性</v>
          </cell>
          <cell r="BK2423" t="str">
            <v>ﾇﾉﾒ ｹｲﾀ</v>
          </cell>
          <cell r="BL2423" t="str">
            <v>布目　啓太</v>
          </cell>
          <cell r="BM2423" t="str">
            <v>取締役</v>
          </cell>
          <cell r="BO2423">
            <v>18251</v>
          </cell>
          <cell r="BQ2423" t="str">
            <v>男性</v>
          </cell>
          <cell r="BR2423" t="str">
            <v>ﾇﾉﾒ ﾑﾂｴ</v>
          </cell>
          <cell r="BS2423" t="str">
            <v>布目　睦恵</v>
          </cell>
          <cell r="BT2423" t="str">
            <v>取締役</v>
          </cell>
          <cell r="BV2423">
            <v>15649</v>
          </cell>
          <cell r="BX2423" t="str">
            <v>女性</v>
          </cell>
          <cell r="BY2423" t="str">
            <v>ﾌﾙﾔ ﾏﾎ</v>
          </cell>
          <cell r="BZ2423" t="str">
            <v>古屋　万穂</v>
          </cell>
          <cell r="CA2423" t="str">
            <v>取締役</v>
          </cell>
          <cell r="CC2423">
            <v>26821</v>
          </cell>
          <cell r="CE2423" t="str">
            <v>女性</v>
          </cell>
        </row>
        <row r="2424">
          <cell r="A2424" t="str">
            <v>UK1146</v>
          </cell>
          <cell r="C2424">
            <v>45761</v>
          </cell>
          <cell r="D2424">
            <v>45839</v>
          </cell>
          <cell r="E2424" t="str">
            <v>更新</v>
          </cell>
          <cell r="F2424">
            <v>45839</v>
          </cell>
          <cell r="G2424" t="str">
            <v>新規　令和4年6月30日
更新　令和7年7月1日</v>
          </cell>
          <cell r="K2424" t="b">
            <v>1</v>
          </cell>
          <cell r="W2424" t="str">
            <v>ｺｳﾄｳｷﾃﾞﾝｶﾌﾞｼｷｶﾞｲｼｬ</v>
          </cell>
          <cell r="X2424" t="str">
            <v>高等機電株式会社</v>
          </cell>
          <cell r="Y2424" t="str">
            <v>ｱｷﾔﾏ ｷﾐｵ</v>
          </cell>
          <cell r="Z2424" t="str">
            <v>秋山　公男</v>
          </cell>
          <cell r="AA2424">
            <v>3120001155712</v>
          </cell>
          <cell r="AB2424">
            <v>57</v>
          </cell>
          <cell r="AC2424" t="str">
            <v>空調・冷暖房・給湯設備</v>
          </cell>
          <cell r="AD2424">
            <v>58</v>
          </cell>
          <cell r="AE2424" t="str">
            <v>衛生設備</v>
          </cell>
          <cell r="AF2424">
            <v>61</v>
          </cell>
          <cell r="AG2424" t="str">
            <v>電気・ガス・石油供給設備</v>
          </cell>
          <cell r="AH2424">
            <v>66</v>
          </cell>
          <cell r="AI2424" t="str">
            <v>工事・建築・リフォームサービス</v>
          </cell>
          <cell r="AK2424" t="str">
            <v/>
          </cell>
          <cell r="AL2424" t="str">
            <v>06-6900-0301</v>
          </cell>
          <cell r="AM2424" t="str">
            <v>〒571-0051</v>
          </cell>
          <cell r="AN2424" t="str">
            <v>大阪府門真市向島町3-7</v>
          </cell>
          <cell r="BF2424" t="str">
            <v>代表取締役</v>
          </cell>
        </row>
        <row r="2425">
          <cell r="A2425" t="str">
            <v>UK1147</v>
          </cell>
          <cell r="C2425">
            <v>45764</v>
          </cell>
          <cell r="D2425">
            <v>45769</v>
          </cell>
          <cell r="E2425" t="str">
            <v>更新</v>
          </cell>
          <cell r="F2425">
            <v>45769</v>
          </cell>
          <cell r="G2425" t="str">
            <v>新規　令和4年4月21日
更新　令和7年4月22日</v>
          </cell>
          <cell r="O2425" t="b">
            <v>1</v>
          </cell>
          <cell r="W2425" t="str">
            <v>ｶﾌﾞｼｷｶｲｼｬｵﾌｨｽｴﾑ</v>
          </cell>
          <cell r="X2425" t="str">
            <v>株式会社オフィス笑夢</v>
          </cell>
          <cell r="Y2425" t="str">
            <v>ﾐｳﾗ ｱｷﾗ</v>
          </cell>
          <cell r="Z2425" t="str">
            <v>三浦　晃</v>
          </cell>
          <cell r="AA2425">
            <v>7160001021361</v>
          </cell>
          <cell r="AB2425">
            <v>66</v>
          </cell>
          <cell r="AC2425" t="str">
            <v>工事・建築・リフォームサービス</v>
          </cell>
          <cell r="AD2425">
            <v>90</v>
          </cell>
          <cell r="AE2425" t="str">
            <v>廃品回収サービス、買い取りサービス</v>
          </cell>
          <cell r="AF2425">
            <v>93</v>
          </cell>
          <cell r="AG2425" t="str">
            <v>土地・建物仲介サービス、不動産貸借</v>
          </cell>
          <cell r="AI2425" t="str">
            <v/>
          </cell>
          <cell r="AK2425" t="str">
            <v/>
          </cell>
          <cell r="AL2425" t="str">
            <v>077-518-0413</v>
          </cell>
          <cell r="AM2425" t="str">
            <v>〒520-2331</v>
          </cell>
          <cell r="AN2425" t="str">
            <v>滋賀県野洲市小篠原1974-2</v>
          </cell>
        </row>
        <row r="2426">
          <cell r="A2426" t="str">
            <v>UH0200</v>
          </cell>
          <cell r="C2426">
            <v>45764</v>
          </cell>
          <cell r="D2426">
            <v>45190</v>
          </cell>
          <cell r="E2426" t="str">
            <v>変更</v>
          </cell>
          <cell r="F2426">
            <v>45383</v>
          </cell>
          <cell r="G2426" t="str">
            <v>新規　平成29年9月20日
更新　令和2年9月21日
更新　令和5年9月21日
変更　令和6年4月1日</v>
          </cell>
          <cell r="U2426" t="b">
            <v>1</v>
          </cell>
          <cell r="W2426" t="str">
            <v>ﾆｯｾｲ・ｳｪﾙｽｾｲﾒｲﾎｹﾝｶﾌﾞｼｷｶﾞｲｼｬ</v>
          </cell>
          <cell r="X2426" t="str">
            <v>ニッセイ・ウェルス生命保険株式会社</v>
          </cell>
          <cell r="Y2426" t="str">
            <v>ﾀﾁ ｾｲｲﾁ</v>
          </cell>
          <cell r="Z2426" t="str">
            <v>舘　誠一</v>
          </cell>
          <cell r="AA2426">
            <v>6010601032823</v>
          </cell>
          <cell r="AB2426">
            <v>69</v>
          </cell>
          <cell r="AC2426" t="str">
            <v>生命保険</v>
          </cell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  <cell r="AL2426" t="str">
            <v>03-6368-7000</v>
          </cell>
          <cell r="AM2426" t="str">
            <v>141-6023</v>
          </cell>
          <cell r="AN2426" t="str">
            <v>東京都品川区大崎2-1-1ThinkParkTower15階</v>
          </cell>
          <cell r="BF2426" t="str">
            <v>代表取締役社長</v>
          </cell>
        </row>
        <row r="2427">
          <cell r="AC2427" t="str">
            <v/>
          </cell>
          <cell r="AE2427" t="str">
            <v/>
          </cell>
          <cell r="AG2427" t="str">
            <v/>
          </cell>
          <cell r="AI2427" t="str">
            <v/>
          </cell>
          <cell r="AK2427" t="str">
            <v/>
          </cell>
        </row>
        <row r="2428">
          <cell r="AC2428" t="str">
            <v/>
          </cell>
          <cell r="AE2428" t="str">
            <v/>
          </cell>
          <cell r="AG2428" t="str">
            <v/>
          </cell>
          <cell r="AI2428" t="str">
            <v/>
          </cell>
          <cell r="AK2428" t="str">
            <v/>
          </cell>
        </row>
        <row r="2429">
          <cell r="AC2429" t="str">
            <v/>
          </cell>
          <cell r="AE2429" t="str">
            <v/>
          </cell>
          <cell r="AG2429" t="str">
            <v/>
          </cell>
          <cell r="AI2429" t="str">
            <v/>
          </cell>
          <cell r="AK2429" t="str">
            <v/>
          </cell>
        </row>
        <row r="2430">
          <cell r="AC2430" t="str">
            <v/>
          </cell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</row>
        <row r="2431">
          <cell r="AC2431" t="str">
            <v/>
          </cell>
          <cell r="AE2431" t="str">
            <v/>
          </cell>
          <cell r="AG2431" t="str">
            <v/>
          </cell>
          <cell r="AI2431" t="str">
            <v/>
          </cell>
          <cell r="AK2431" t="str">
            <v/>
          </cell>
        </row>
        <row r="2432">
          <cell r="AC2432" t="str">
            <v/>
          </cell>
          <cell r="AE2432" t="str">
            <v/>
          </cell>
          <cell r="AG2432" t="str">
            <v/>
          </cell>
          <cell r="AI2432" t="str">
            <v/>
          </cell>
          <cell r="AK2432" t="str">
            <v/>
          </cell>
        </row>
        <row r="2433">
          <cell r="AC2433" t="str">
            <v/>
          </cell>
          <cell r="AE2433" t="str">
            <v/>
          </cell>
          <cell r="AG2433" t="str">
            <v/>
          </cell>
          <cell r="AI2433" t="str">
            <v/>
          </cell>
          <cell r="AK2433" t="str">
            <v/>
          </cell>
        </row>
        <row r="2434">
          <cell r="AC2434" t="str">
            <v/>
          </cell>
          <cell r="AE2434" t="str">
            <v/>
          </cell>
          <cell r="AG2434" t="str">
            <v/>
          </cell>
          <cell r="AI2434" t="str">
            <v/>
          </cell>
          <cell r="AK2434" t="str">
            <v/>
          </cell>
        </row>
        <row r="2435">
          <cell r="AC2435" t="str">
            <v/>
          </cell>
          <cell r="AE2435" t="str">
            <v/>
          </cell>
          <cell r="AG2435" t="str">
            <v/>
          </cell>
          <cell r="AI2435" t="str">
            <v/>
          </cell>
          <cell r="AK2435" t="str">
            <v/>
          </cell>
        </row>
        <row r="2436">
          <cell r="AC2436" t="str">
            <v/>
          </cell>
          <cell r="AE2436" t="str">
            <v/>
          </cell>
          <cell r="AG2436" t="str">
            <v/>
          </cell>
          <cell r="AI2436" t="str">
            <v/>
          </cell>
          <cell r="AK2436" t="str">
            <v/>
          </cell>
        </row>
        <row r="2437">
          <cell r="AC2437" t="str">
            <v/>
          </cell>
          <cell r="AE2437" t="str">
            <v/>
          </cell>
          <cell r="AG2437" t="str">
            <v/>
          </cell>
          <cell r="AI2437" t="str">
            <v/>
          </cell>
          <cell r="AK2437" t="str">
            <v/>
          </cell>
        </row>
        <row r="2438">
          <cell r="AC2438" t="str">
            <v/>
          </cell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</row>
        <row r="2439">
          <cell r="AC2439" t="str">
            <v/>
          </cell>
          <cell r="AE2439" t="str">
            <v/>
          </cell>
          <cell r="AG2439" t="str">
            <v/>
          </cell>
          <cell r="AI2439" t="str">
            <v/>
          </cell>
          <cell r="AK2439" t="str">
            <v/>
          </cell>
        </row>
        <row r="2440">
          <cell r="AC2440" t="str">
            <v/>
          </cell>
          <cell r="AE2440" t="str">
            <v/>
          </cell>
          <cell r="AG2440" t="str">
            <v/>
          </cell>
          <cell r="AI2440" t="str">
            <v/>
          </cell>
          <cell r="AK2440" t="str">
            <v/>
          </cell>
        </row>
        <row r="2441">
          <cell r="AC2441" t="str">
            <v/>
          </cell>
          <cell r="AE2441" t="str">
            <v/>
          </cell>
          <cell r="AG2441" t="str">
            <v/>
          </cell>
          <cell r="AI2441" t="str">
            <v/>
          </cell>
          <cell r="AK2441" t="str">
            <v/>
          </cell>
        </row>
        <row r="2442">
          <cell r="AC2442" t="str">
            <v/>
          </cell>
          <cell r="AE2442" t="str">
            <v/>
          </cell>
          <cell r="AG2442" t="str">
            <v/>
          </cell>
          <cell r="AI2442" t="str">
            <v/>
          </cell>
          <cell r="AK2442" t="str">
            <v/>
          </cell>
        </row>
        <row r="2443">
          <cell r="AC2443" t="str">
            <v/>
          </cell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</row>
        <row r="2444">
          <cell r="AC2444" t="str">
            <v/>
          </cell>
          <cell r="AE2444" t="str">
            <v/>
          </cell>
          <cell r="AG2444" t="str">
            <v/>
          </cell>
          <cell r="AI2444" t="str">
            <v/>
          </cell>
          <cell r="AK2444" t="str">
            <v/>
          </cell>
        </row>
        <row r="2445">
          <cell r="AC2445" t="str">
            <v/>
          </cell>
          <cell r="AE2445" t="str">
            <v/>
          </cell>
          <cell r="AG2445" t="str">
            <v/>
          </cell>
          <cell r="AI2445" t="str">
            <v/>
          </cell>
          <cell r="AK2445" t="str">
            <v/>
          </cell>
        </row>
        <row r="2446">
          <cell r="AC2446" t="str">
            <v/>
          </cell>
          <cell r="AE2446" t="str">
            <v/>
          </cell>
          <cell r="AG2446" t="str">
            <v/>
          </cell>
          <cell r="AI2446" t="str">
            <v/>
          </cell>
          <cell r="AK2446" t="str">
            <v/>
          </cell>
        </row>
        <row r="2447">
          <cell r="AC2447" t="str">
            <v/>
          </cell>
          <cell r="AE2447" t="str">
            <v/>
          </cell>
          <cell r="AG2447" t="str">
            <v/>
          </cell>
          <cell r="AI2447" t="str">
            <v/>
          </cell>
          <cell r="AK2447" t="str">
            <v/>
          </cell>
        </row>
        <row r="2448">
          <cell r="AC2448" t="str">
            <v/>
          </cell>
          <cell r="AE2448" t="str">
            <v/>
          </cell>
          <cell r="AG2448" t="str">
            <v/>
          </cell>
          <cell r="AI2448" t="str">
            <v/>
          </cell>
          <cell r="AK2448" t="str">
            <v/>
          </cell>
        </row>
        <row r="2449">
          <cell r="AC2449" t="str">
            <v/>
          </cell>
          <cell r="AE2449" t="str">
            <v/>
          </cell>
          <cell r="AG2449" t="str">
            <v/>
          </cell>
          <cell r="AI2449" t="str">
            <v/>
          </cell>
          <cell r="AK2449" t="str">
            <v/>
          </cell>
        </row>
        <row r="2450">
          <cell r="AC2450" t="str">
            <v/>
          </cell>
          <cell r="AE2450" t="str">
            <v/>
          </cell>
          <cell r="AG2450" t="str">
            <v/>
          </cell>
          <cell r="AI2450" t="str">
            <v/>
          </cell>
          <cell r="AK2450" t="str">
            <v/>
          </cell>
        </row>
        <row r="2451">
          <cell r="AC2451" t="str">
            <v/>
          </cell>
          <cell r="AE2451" t="str">
            <v/>
          </cell>
          <cell r="AG2451" t="str">
            <v/>
          </cell>
          <cell r="AI2451" t="str">
            <v/>
          </cell>
          <cell r="AK2451" t="str">
            <v/>
          </cell>
        </row>
        <row r="2452">
          <cell r="AC2452" t="str">
            <v/>
          </cell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</row>
        <row r="2453">
          <cell r="AC2453" t="str">
            <v/>
          </cell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</row>
        <row r="2454">
          <cell r="AC2454" t="str">
            <v/>
          </cell>
          <cell r="AE2454" t="str">
            <v/>
          </cell>
          <cell r="AG2454" t="str">
            <v/>
          </cell>
          <cell r="AI2454" t="str">
            <v/>
          </cell>
          <cell r="AK2454" t="str">
            <v/>
          </cell>
        </row>
        <row r="2455">
          <cell r="AC2455" t="str">
            <v/>
          </cell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</row>
        <row r="2456">
          <cell r="AC2456" t="str">
            <v/>
          </cell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</row>
        <row r="2457">
          <cell r="AC2457" t="str">
            <v/>
          </cell>
          <cell r="AE2457" t="str">
            <v/>
          </cell>
          <cell r="AG2457" t="str">
            <v/>
          </cell>
          <cell r="AI2457" t="str">
            <v/>
          </cell>
          <cell r="AK2457" t="str">
            <v/>
          </cell>
        </row>
        <row r="2458">
          <cell r="AC2458" t="str">
            <v/>
          </cell>
          <cell r="AE2458" t="str">
            <v/>
          </cell>
          <cell r="AG2458" t="str">
            <v/>
          </cell>
          <cell r="AI2458" t="str">
            <v/>
          </cell>
          <cell r="AK2458" t="str">
            <v/>
          </cell>
        </row>
        <row r="2459">
          <cell r="AC2459" t="str">
            <v/>
          </cell>
          <cell r="AE2459" t="str">
            <v/>
          </cell>
          <cell r="AG2459" t="str">
            <v/>
          </cell>
          <cell r="AI2459" t="str">
            <v/>
          </cell>
          <cell r="AK2459" t="str">
            <v/>
          </cell>
        </row>
        <row r="2460">
          <cell r="AC2460" t="str">
            <v/>
          </cell>
          <cell r="AE2460" t="str">
            <v/>
          </cell>
          <cell r="AG2460" t="str">
            <v/>
          </cell>
          <cell r="AI2460" t="str">
            <v/>
          </cell>
          <cell r="AK2460" t="str">
            <v/>
          </cell>
        </row>
        <row r="2461">
          <cell r="AC2461" t="str">
            <v/>
          </cell>
          <cell r="AE2461" t="str">
            <v/>
          </cell>
          <cell r="AG2461" t="str">
            <v/>
          </cell>
          <cell r="AI2461" t="str">
            <v/>
          </cell>
          <cell r="AK2461" t="str">
            <v/>
          </cell>
        </row>
        <row r="2462">
          <cell r="AC2462" t="str">
            <v/>
          </cell>
          <cell r="AE2462" t="str">
            <v/>
          </cell>
          <cell r="AG2462" t="str">
            <v/>
          </cell>
          <cell r="AI2462" t="str">
            <v/>
          </cell>
          <cell r="AK2462" t="str">
            <v/>
          </cell>
        </row>
        <row r="2463">
          <cell r="AC2463" t="str">
            <v/>
          </cell>
          <cell r="AE2463" t="str">
            <v/>
          </cell>
          <cell r="AG2463" t="str">
            <v/>
          </cell>
          <cell r="AI2463" t="str">
            <v/>
          </cell>
          <cell r="AK2463" t="str">
            <v/>
          </cell>
        </row>
        <row r="2464">
          <cell r="AC2464" t="str">
            <v/>
          </cell>
          <cell r="AE2464" t="str">
            <v/>
          </cell>
          <cell r="AG2464" t="str">
            <v/>
          </cell>
          <cell r="AI2464" t="str">
            <v/>
          </cell>
          <cell r="AK2464" t="str">
            <v/>
          </cell>
        </row>
        <row r="2465">
          <cell r="AC2465" t="str">
            <v/>
          </cell>
          <cell r="AE2465" t="str">
            <v/>
          </cell>
          <cell r="AG2465" t="str">
            <v/>
          </cell>
          <cell r="AI2465" t="str">
            <v/>
          </cell>
          <cell r="AK2465" t="str">
            <v/>
          </cell>
        </row>
        <row r="2466">
          <cell r="AC2466" t="str">
            <v/>
          </cell>
          <cell r="AE2466" t="str">
            <v/>
          </cell>
          <cell r="AG2466" t="str">
            <v/>
          </cell>
          <cell r="AI2466" t="str">
            <v/>
          </cell>
          <cell r="AK2466" t="str">
            <v/>
          </cell>
        </row>
        <row r="2467">
          <cell r="AC2467" t="str">
            <v/>
          </cell>
          <cell r="AE2467" t="str">
            <v/>
          </cell>
          <cell r="AG2467" t="str">
            <v/>
          </cell>
          <cell r="AI2467" t="str">
            <v/>
          </cell>
          <cell r="AK2467" t="str">
            <v/>
          </cell>
        </row>
        <row r="2468">
          <cell r="AC2468" t="str">
            <v/>
          </cell>
          <cell r="AE2468" t="str">
            <v/>
          </cell>
          <cell r="AG2468" t="str">
            <v/>
          </cell>
          <cell r="AI2468" t="str">
            <v/>
          </cell>
          <cell r="AK2468" t="str">
            <v/>
          </cell>
        </row>
        <row r="2469">
          <cell r="AC2469" t="str">
            <v/>
          </cell>
          <cell r="AE2469" t="str">
            <v/>
          </cell>
          <cell r="AG2469" t="str">
            <v/>
          </cell>
          <cell r="AI2469" t="str">
            <v/>
          </cell>
          <cell r="AK2469" t="str">
            <v/>
          </cell>
        </row>
        <row r="2470">
          <cell r="AC2470" t="str">
            <v/>
          </cell>
          <cell r="AE2470" t="str">
            <v/>
          </cell>
          <cell r="AG2470" t="str">
            <v/>
          </cell>
          <cell r="AI2470" t="str">
            <v/>
          </cell>
          <cell r="AK2470" t="str">
            <v/>
          </cell>
        </row>
        <row r="2471">
          <cell r="AC2471" t="str">
            <v/>
          </cell>
          <cell r="AE2471" t="str">
            <v/>
          </cell>
          <cell r="AG2471" t="str">
            <v/>
          </cell>
          <cell r="AI2471" t="str">
            <v/>
          </cell>
          <cell r="AK2471" t="str">
            <v/>
          </cell>
        </row>
        <row r="2472">
          <cell r="AC2472" t="str">
            <v/>
          </cell>
          <cell r="AE2472" t="str">
            <v/>
          </cell>
          <cell r="AG2472" t="str">
            <v/>
          </cell>
          <cell r="AI2472" t="str">
            <v/>
          </cell>
          <cell r="AK2472" t="str">
            <v/>
          </cell>
        </row>
        <row r="2473">
          <cell r="AC2473" t="str">
            <v/>
          </cell>
          <cell r="AE2473" t="str">
            <v/>
          </cell>
          <cell r="AG2473" t="str">
            <v/>
          </cell>
          <cell r="AI2473" t="str">
            <v/>
          </cell>
          <cell r="AK2473" t="str">
            <v/>
          </cell>
        </row>
        <row r="2474">
          <cell r="AC2474" t="str">
            <v/>
          </cell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</row>
        <row r="2475">
          <cell r="AC2475" t="str">
            <v/>
          </cell>
          <cell r="AE2475" t="str">
            <v/>
          </cell>
          <cell r="AG2475" t="str">
            <v/>
          </cell>
          <cell r="AI2475" t="str">
            <v/>
          </cell>
          <cell r="AK2475" t="str">
            <v/>
          </cell>
        </row>
        <row r="2476">
          <cell r="AC2476" t="str">
            <v/>
          </cell>
          <cell r="AE2476" t="str">
            <v/>
          </cell>
          <cell r="AG2476" t="str">
            <v/>
          </cell>
          <cell r="AI2476" t="str">
            <v/>
          </cell>
          <cell r="AK2476" t="str">
            <v/>
          </cell>
        </row>
        <row r="2477">
          <cell r="AC2477" t="str">
            <v/>
          </cell>
          <cell r="AE2477" t="str">
            <v/>
          </cell>
          <cell r="AG2477" t="str">
            <v/>
          </cell>
          <cell r="AI2477" t="str">
            <v/>
          </cell>
          <cell r="AK2477" t="str">
            <v/>
          </cell>
        </row>
        <row r="2478">
          <cell r="AC2478" t="str">
            <v/>
          </cell>
          <cell r="AE2478" t="str">
            <v/>
          </cell>
          <cell r="AG2478" t="str">
            <v/>
          </cell>
          <cell r="AI2478" t="str">
            <v/>
          </cell>
          <cell r="AK2478" t="str">
            <v/>
          </cell>
        </row>
        <row r="2479">
          <cell r="AC2479" t="str">
            <v/>
          </cell>
          <cell r="AE2479" t="str">
            <v/>
          </cell>
          <cell r="AG2479" t="str">
            <v/>
          </cell>
          <cell r="AI2479" t="str">
            <v/>
          </cell>
          <cell r="AK2479" t="str">
            <v/>
          </cell>
        </row>
        <row r="2480">
          <cell r="AC2480" t="str">
            <v/>
          </cell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</row>
        <row r="2481">
          <cell r="AC2481" t="str">
            <v/>
          </cell>
          <cell r="AE2481" t="str">
            <v/>
          </cell>
          <cell r="AG2481" t="str">
            <v/>
          </cell>
          <cell r="AI2481" t="str">
            <v/>
          </cell>
          <cell r="AK2481" t="str">
            <v/>
          </cell>
        </row>
        <row r="2482">
          <cell r="AC2482" t="str">
            <v/>
          </cell>
          <cell r="AE2482" t="str">
            <v/>
          </cell>
          <cell r="AG2482" t="str">
            <v/>
          </cell>
          <cell r="AI2482" t="str">
            <v/>
          </cell>
          <cell r="AK2482" t="str">
            <v/>
          </cell>
        </row>
        <row r="2483">
          <cell r="AC2483" t="str">
            <v/>
          </cell>
          <cell r="AE2483" t="str">
            <v/>
          </cell>
          <cell r="AG2483" t="str">
            <v/>
          </cell>
          <cell r="AI2483" t="str">
            <v/>
          </cell>
          <cell r="AK2483" t="str">
            <v/>
          </cell>
        </row>
        <row r="2484">
          <cell r="AC2484" t="str">
            <v/>
          </cell>
          <cell r="AE2484" t="str">
            <v/>
          </cell>
          <cell r="AG2484" t="str">
            <v/>
          </cell>
          <cell r="AI2484" t="str">
            <v/>
          </cell>
          <cell r="AK2484" t="str">
            <v/>
          </cell>
        </row>
        <row r="2485">
          <cell r="AC2485" t="str">
            <v/>
          </cell>
          <cell r="AE2485" t="str">
            <v/>
          </cell>
          <cell r="AG2485" t="str">
            <v/>
          </cell>
          <cell r="AI2485" t="str">
            <v/>
          </cell>
          <cell r="AK2485" t="str">
            <v/>
          </cell>
        </row>
        <row r="2486">
          <cell r="AC2486" t="str">
            <v/>
          </cell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</row>
        <row r="2487">
          <cell r="AC2487" t="str">
            <v/>
          </cell>
          <cell r="AE2487" t="str">
            <v/>
          </cell>
          <cell r="AG2487" t="str">
            <v/>
          </cell>
          <cell r="AI2487" t="str">
            <v/>
          </cell>
          <cell r="AK2487" t="str">
            <v/>
          </cell>
        </row>
        <row r="2488">
          <cell r="AC2488" t="str">
            <v/>
          </cell>
          <cell r="AE2488" t="str">
            <v/>
          </cell>
          <cell r="AG2488" t="str">
            <v/>
          </cell>
          <cell r="AI2488" t="str">
            <v/>
          </cell>
          <cell r="AK2488" t="str">
            <v/>
          </cell>
        </row>
        <row r="2489">
          <cell r="AC2489" t="str">
            <v/>
          </cell>
          <cell r="AE2489" t="str">
            <v/>
          </cell>
          <cell r="AG2489" t="str">
            <v/>
          </cell>
          <cell r="AI2489" t="str">
            <v/>
          </cell>
          <cell r="AK2489" t="str">
            <v/>
          </cell>
        </row>
        <row r="2490">
          <cell r="AC2490" t="str">
            <v/>
          </cell>
          <cell r="AE2490" t="str">
            <v/>
          </cell>
          <cell r="AG2490" t="str">
            <v/>
          </cell>
          <cell r="AI2490" t="str">
            <v/>
          </cell>
          <cell r="AK2490" t="str">
            <v/>
          </cell>
        </row>
        <row r="2491">
          <cell r="AC2491" t="str">
            <v/>
          </cell>
          <cell r="AE2491" t="str">
            <v/>
          </cell>
          <cell r="AG2491" t="str">
            <v/>
          </cell>
          <cell r="AI2491" t="str">
            <v/>
          </cell>
          <cell r="AK2491" t="str">
            <v/>
          </cell>
        </row>
        <row r="2492">
          <cell r="AC2492" t="str">
            <v/>
          </cell>
          <cell r="AE2492" t="str">
            <v/>
          </cell>
          <cell r="AG2492" t="str">
            <v/>
          </cell>
          <cell r="AI2492" t="str">
            <v/>
          </cell>
          <cell r="AK2492" t="str">
            <v/>
          </cell>
        </row>
        <row r="2493">
          <cell r="AC2493" t="str">
            <v/>
          </cell>
          <cell r="AE2493" t="str">
            <v/>
          </cell>
          <cell r="AG2493" t="str">
            <v/>
          </cell>
          <cell r="AI2493" t="str">
            <v/>
          </cell>
          <cell r="AK2493" t="str">
            <v/>
          </cell>
        </row>
        <row r="2494">
          <cell r="AC2494" t="str">
            <v/>
          </cell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</row>
        <row r="2495">
          <cell r="AC2495" t="str">
            <v/>
          </cell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</row>
        <row r="2496">
          <cell r="AC2496" t="str">
            <v/>
          </cell>
          <cell r="AE2496" t="str">
            <v/>
          </cell>
          <cell r="AG2496" t="str">
            <v/>
          </cell>
          <cell r="AI2496" t="str">
            <v/>
          </cell>
          <cell r="AK2496" t="str">
            <v/>
          </cell>
        </row>
        <row r="2497">
          <cell r="AC2497" t="str">
            <v/>
          </cell>
          <cell r="AE2497" t="str">
            <v/>
          </cell>
          <cell r="AG2497" t="str">
            <v/>
          </cell>
          <cell r="AI2497" t="str">
            <v/>
          </cell>
          <cell r="AK2497" t="str">
            <v/>
          </cell>
        </row>
        <row r="2498">
          <cell r="AC2498" t="str">
            <v/>
          </cell>
          <cell r="AE2498" t="str">
            <v/>
          </cell>
          <cell r="AG2498" t="str">
            <v/>
          </cell>
          <cell r="AI2498" t="str">
            <v/>
          </cell>
          <cell r="AK2498" t="str">
            <v/>
          </cell>
        </row>
        <row r="2499">
          <cell r="AC2499" t="str">
            <v/>
          </cell>
          <cell r="AE2499" t="str">
            <v/>
          </cell>
          <cell r="AG2499" t="str">
            <v/>
          </cell>
          <cell r="AI2499" t="str">
            <v/>
          </cell>
          <cell r="AK2499" t="str">
            <v/>
          </cell>
        </row>
        <row r="2500">
          <cell r="AC2500" t="str">
            <v/>
          </cell>
          <cell r="AE2500" t="str">
            <v/>
          </cell>
          <cell r="AG2500" t="str">
            <v/>
          </cell>
          <cell r="AI2500" t="str">
            <v/>
          </cell>
          <cell r="AK2500" t="str">
            <v/>
          </cell>
        </row>
        <row r="2501">
          <cell r="AC2501" t="str">
            <v/>
          </cell>
          <cell r="AE2501" t="str">
            <v/>
          </cell>
          <cell r="AG2501" t="str">
            <v/>
          </cell>
          <cell r="AI2501" t="str">
            <v/>
          </cell>
          <cell r="AK2501" t="str">
            <v/>
          </cell>
        </row>
        <row r="2502">
          <cell r="AC2502" t="str">
            <v/>
          </cell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</row>
        <row r="2503">
          <cell r="AC2503" t="str">
            <v/>
          </cell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</row>
        <row r="2504">
          <cell r="AC2504" t="str">
            <v/>
          </cell>
          <cell r="AE2504" t="str">
            <v/>
          </cell>
          <cell r="AG2504" t="str">
            <v/>
          </cell>
          <cell r="AI2504" t="str">
            <v/>
          </cell>
          <cell r="AK2504" t="str">
            <v/>
          </cell>
        </row>
        <row r="2505">
          <cell r="AC2505" t="str">
            <v/>
          </cell>
          <cell r="AE2505" t="str">
            <v/>
          </cell>
          <cell r="AG2505" t="str">
            <v/>
          </cell>
          <cell r="AI2505" t="str">
            <v/>
          </cell>
          <cell r="AK2505" t="str">
            <v/>
          </cell>
        </row>
        <row r="2506">
          <cell r="AC2506" t="str">
            <v/>
          </cell>
          <cell r="AE2506" t="str">
            <v/>
          </cell>
          <cell r="AG2506" t="str">
            <v/>
          </cell>
          <cell r="AI2506" t="str">
            <v/>
          </cell>
          <cell r="AK2506" t="str">
            <v/>
          </cell>
        </row>
        <row r="2507">
          <cell r="AC2507" t="str">
            <v/>
          </cell>
          <cell r="AE2507" t="str">
            <v/>
          </cell>
          <cell r="AG2507" t="str">
            <v/>
          </cell>
          <cell r="AI2507" t="str">
            <v/>
          </cell>
          <cell r="AK2507" t="str">
            <v/>
          </cell>
        </row>
        <row r="2508">
          <cell r="AC2508" t="str">
            <v/>
          </cell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</row>
        <row r="2509">
          <cell r="AC2509" t="str">
            <v/>
          </cell>
          <cell r="AE2509" t="str">
            <v/>
          </cell>
          <cell r="AG2509" t="str">
            <v/>
          </cell>
          <cell r="AI2509" t="str">
            <v/>
          </cell>
          <cell r="AK2509" t="str">
            <v/>
          </cell>
        </row>
        <row r="2510">
          <cell r="AC2510" t="str">
            <v/>
          </cell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</row>
        <row r="2511">
          <cell r="AC2511" t="str">
            <v/>
          </cell>
          <cell r="AE2511" t="str">
            <v/>
          </cell>
          <cell r="AG2511" t="str">
            <v/>
          </cell>
          <cell r="AI2511" t="str">
            <v/>
          </cell>
          <cell r="AK2511" t="str">
            <v/>
          </cell>
        </row>
        <row r="2512">
          <cell r="AC2512" t="str">
            <v/>
          </cell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</row>
        <row r="2513">
          <cell r="AC2513" t="str">
            <v/>
          </cell>
          <cell r="AE2513" t="str">
            <v/>
          </cell>
          <cell r="AG2513" t="str">
            <v/>
          </cell>
          <cell r="AI2513" t="str">
            <v/>
          </cell>
          <cell r="AK2513" t="str">
            <v/>
          </cell>
        </row>
        <row r="2514">
          <cell r="AC2514" t="str">
            <v/>
          </cell>
          <cell r="AE2514" t="str">
            <v/>
          </cell>
          <cell r="AG2514" t="str">
            <v/>
          </cell>
          <cell r="AI2514" t="str">
            <v/>
          </cell>
          <cell r="AK2514" t="str">
            <v/>
          </cell>
        </row>
        <row r="2515">
          <cell r="AC2515" t="str">
            <v/>
          </cell>
          <cell r="AE2515" t="str">
            <v/>
          </cell>
          <cell r="AG2515" t="str">
            <v/>
          </cell>
          <cell r="AI2515" t="str">
            <v/>
          </cell>
          <cell r="AK2515" t="str">
            <v/>
          </cell>
        </row>
        <row r="2516">
          <cell r="AC2516" t="str">
            <v/>
          </cell>
          <cell r="AE2516" t="str">
            <v/>
          </cell>
          <cell r="AG2516" t="str">
            <v/>
          </cell>
          <cell r="AI2516" t="str">
            <v/>
          </cell>
          <cell r="AK2516" t="str">
            <v/>
          </cell>
        </row>
        <row r="2517">
          <cell r="AC2517" t="str">
            <v/>
          </cell>
          <cell r="AE2517" t="str">
            <v/>
          </cell>
          <cell r="AG2517" t="str">
            <v/>
          </cell>
          <cell r="AI2517" t="str">
            <v/>
          </cell>
          <cell r="AK2517" t="str">
            <v/>
          </cell>
        </row>
        <row r="2518">
          <cell r="AC2518" t="str">
            <v/>
          </cell>
          <cell r="AE2518" t="str">
            <v/>
          </cell>
          <cell r="AG2518" t="str">
            <v/>
          </cell>
          <cell r="AI2518" t="str">
            <v/>
          </cell>
          <cell r="AK2518" t="str">
            <v/>
          </cell>
        </row>
        <row r="2519">
          <cell r="AC2519" t="str">
            <v/>
          </cell>
          <cell r="AE2519" t="str">
            <v/>
          </cell>
          <cell r="AG2519" t="str">
            <v/>
          </cell>
          <cell r="AI2519" t="str">
            <v/>
          </cell>
          <cell r="AK2519" t="str">
            <v/>
          </cell>
        </row>
        <row r="2520">
          <cell r="AC2520" t="str">
            <v/>
          </cell>
          <cell r="AE2520" t="str">
            <v/>
          </cell>
          <cell r="AG2520" t="str">
            <v/>
          </cell>
          <cell r="AI2520" t="str">
            <v/>
          </cell>
          <cell r="AK2520" t="str">
            <v/>
          </cell>
        </row>
        <row r="2521">
          <cell r="AC2521" t="str">
            <v/>
          </cell>
          <cell r="AE2521" t="str">
            <v/>
          </cell>
          <cell r="AG2521" t="str">
            <v/>
          </cell>
          <cell r="AI2521" t="str">
            <v/>
          </cell>
          <cell r="AK2521" t="str">
            <v/>
          </cell>
        </row>
        <row r="2522">
          <cell r="AC2522" t="str">
            <v/>
          </cell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</row>
        <row r="2523">
          <cell r="AC2523" t="str">
            <v/>
          </cell>
          <cell r="AE2523" t="str">
            <v/>
          </cell>
          <cell r="AG2523" t="str">
            <v/>
          </cell>
          <cell r="AI2523" t="str">
            <v/>
          </cell>
          <cell r="AK2523" t="str">
            <v/>
          </cell>
        </row>
        <row r="2524">
          <cell r="AC2524" t="str">
            <v/>
          </cell>
          <cell r="AE2524" t="str">
            <v/>
          </cell>
          <cell r="AG2524" t="str">
            <v/>
          </cell>
          <cell r="AI2524" t="str">
            <v/>
          </cell>
          <cell r="AK2524" t="str">
            <v/>
          </cell>
        </row>
        <row r="2525">
          <cell r="AC2525" t="str">
            <v/>
          </cell>
          <cell r="AE2525" t="str">
            <v/>
          </cell>
          <cell r="AG2525" t="str">
            <v/>
          </cell>
          <cell r="AI2525" t="str">
            <v/>
          </cell>
          <cell r="AK2525" t="str">
            <v/>
          </cell>
        </row>
        <row r="2526">
          <cell r="AC2526" t="str">
            <v/>
          </cell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</row>
        <row r="2527">
          <cell r="AC2527" t="str">
            <v/>
          </cell>
          <cell r="AE2527" t="str">
            <v/>
          </cell>
          <cell r="AG2527" t="str">
            <v/>
          </cell>
          <cell r="AI2527" t="str">
            <v/>
          </cell>
          <cell r="AK2527" t="str">
            <v/>
          </cell>
        </row>
        <row r="2528">
          <cell r="AC2528" t="str">
            <v/>
          </cell>
          <cell r="AE2528" t="str">
            <v/>
          </cell>
          <cell r="AG2528" t="str">
            <v/>
          </cell>
          <cell r="AI2528" t="str">
            <v/>
          </cell>
          <cell r="AK2528" t="str">
            <v/>
          </cell>
        </row>
        <row r="2529">
          <cell r="AC2529" t="str">
            <v/>
          </cell>
          <cell r="AE2529" t="str">
            <v/>
          </cell>
          <cell r="AG2529" t="str">
            <v/>
          </cell>
          <cell r="AI2529" t="str">
            <v/>
          </cell>
          <cell r="AK2529" t="str">
            <v/>
          </cell>
        </row>
        <row r="2530">
          <cell r="AC2530" t="str">
            <v/>
          </cell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</row>
        <row r="2531">
          <cell r="AC2531" t="str">
            <v/>
          </cell>
          <cell r="AE2531" t="str">
            <v/>
          </cell>
          <cell r="AG2531" t="str">
            <v/>
          </cell>
          <cell r="AI2531" t="str">
            <v/>
          </cell>
          <cell r="AK2531" t="str">
            <v/>
          </cell>
        </row>
        <row r="2532">
          <cell r="AC2532" t="str">
            <v/>
          </cell>
          <cell r="AE2532" t="str">
            <v/>
          </cell>
          <cell r="AG2532" t="str">
            <v/>
          </cell>
          <cell r="AI2532" t="str">
            <v/>
          </cell>
          <cell r="AK2532" t="str">
            <v/>
          </cell>
        </row>
        <row r="2533">
          <cell r="AC2533" t="str">
            <v/>
          </cell>
          <cell r="AE2533" t="str">
            <v/>
          </cell>
          <cell r="AG2533" t="str">
            <v/>
          </cell>
          <cell r="AI2533" t="str">
            <v/>
          </cell>
          <cell r="AK2533" t="str">
            <v/>
          </cell>
        </row>
        <row r="2534">
          <cell r="AC2534" t="str">
            <v/>
          </cell>
          <cell r="AE2534" t="str">
            <v/>
          </cell>
          <cell r="AG2534" t="str">
            <v/>
          </cell>
          <cell r="AI2534" t="str">
            <v/>
          </cell>
          <cell r="AK2534" t="str">
            <v/>
          </cell>
        </row>
        <row r="2535">
          <cell r="AC2535" t="str">
            <v/>
          </cell>
          <cell r="AE2535" t="str">
            <v/>
          </cell>
          <cell r="AG2535" t="str">
            <v/>
          </cell>
          <cell r="AI2535" t="str">
            <v/>
          </cell>
          <cell r="AK2535" t="str">
            <v/>
          </cell>
        </row>
        <row r="2536">
          <cell r="AC2536" t="str">
            <v/>
          </cell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</row>
        <row r="2537">
          <cell r="AC2537" t="str">
            <v/>
          </cell>
          <cell r="AE2537" t="str">
            <v/>
          </cell>
          <cell r="AG2537" t="str">
            <v/>
          </cell>
          <cell r="AI2537" t="str">
            <v/>
          </cell>
          <cell r="AK2537" t="str">
            <v/>
          </cell>
        </row>
        <row r="2538">
          <cell r="AC2538" t="str">
            <v/>
          </cell>
          <cell r="AE2538" t="str">
            <v/>
          </cell>
          <cell r="AG2538" t="str">
            <v/>
          </cell>
          <cell r="AI2538" t="str">
            <v/>
          </cell>
          <cell r="AK2538" t="str">
            <v/>
          </cell>
        </row>
        <row r="2539">
          <cell r="AC2539" t="str">
            <v/>
          </cell>
          <cell r="AE2539" t="str">
            <v/>
          </cell>
          <cell r="AG2539" t="str">
            <v/>
          </cell>
          <cell r="AI2539" t="str">
            <v/>
          </cell>
          <cell r="AK2539" t="str">
            <v/>
          </cell>
        </row>
        <row r="2540">
          <cell r="AC2540" t="str">
            <v/>
          </cell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</row>
        <row r="2541">
          <cell r="AC2541" t="str">
            <v/>
          </cell>
          <cell r="AE2541" t="str">
            <v/>
          </cell>
          <cell r="AG2541" t="str">
            <v/>
          </cell>
          <cell r="AI2541" t="str">
            <v/>
          </cell>
          <cell r="AK2541" t="str">
            <v/>
          </cell>
        </row>
        <row r="2542">
          <cell r="AC2542" t="str">
            <v/>
          </cell>
          <cell r="AE2542" t="str">
            <v/>
          </cell>
          <cell r="AG2542" t="str">
            <v/>
          </cell>
          <cell r="AI2542" t="str">
            <v/>
          </cell>
          <cell r="AK2542" t="str">
            <v/>
          </cell>
        </row>
        <row r="2543">
          <cell r="AC2543" t="str">
            <v/>
          </cell>
          <cell r="AE2543" t="str">
            <v/>
          </cell>
          <cell r="AG2543" t="str">
            <v/>
          </cell>
          <cell r="AI2543" t="str">
            <v/>
          </cell>
          <cell r="AK2543" t="str">
            <v/>
          </cell>
        </row>
        <row r="2544">
          <cell r="AC2544" t="str">
            <v/>
          </cell>
          <cell r="AE2544" t="str">
            <v/>
          </cell>
          <cell r="AG2544" t="str">
            <v/>
          </cell>
          <cell r="AI2544" t="str">
            <v/>
          </cell>
          <cell r="AK2544" t="str">
            <v/>
          </cell>
        </row>
        <row r="2545">
          <cell r="AC2545" t="str">
            <v/>
          </cell>
          <cell r="AE2545" t="str">
            <v/>
          </cell>
          <cell r="AG2545" t="str">
            <v/>
          </cell>
          <cell r="AI2545" t="str">
            <v/>
          </cell>
          <cell r="AK2545" t="str">
            <v/>
          </cell>
        </row>
        <row r="2546">
          <cell r="AC2546" t="str">
            <v/>
          </cell>
          <cell r="AE2546" t="str">
            <v/>
          </cell>
          <cell r="AG2546" t="str">
            <v/>
          </cell>
          <cell r="AI2546" t="str">
            <v/>
          </cell>
          <cell r="AK2546" t="str">
            <v/>
          </cell>
        </row>
        <row r="2547">
          <cell r="AC2547" t="str">
            <v/>
          </cell>
          <cell r="AE2547" t="str">
            <v/>
          </cell>
          <cell r="AG2547" t="str">
            <v/>
          </cell>
          <cell r="AI2547" t="str">
            <v/>
          </cell>
          <cell r="AK2547" t="str">
            <v/>
          </cell>
        </row>
        <row r="2548">
          <cell r="AC2548" t="str">
            <v/>
          </cell>
          <cell r="AE2548" t="str">
            <v/>
          </cell>
          <cell r="AG2548" t="str">
            <v/>
          </cell>
          <cell r="AI2548" t="str">
            <v/>
          </cell>
          <cell r="AK2548" t="str">
            <v/>
          </cell>
        </row>
        <row r="2549">
          <cell r="AC2549" t="str">
            <v/>
          </cell>
          <cell r="AE2549" t="str">
            <v/>
          </cell>
          <cell r="AG2549" t="str">
            <v/>
          </cell>
          <cell r="AI2549" t="str">
            <v/>
          </cell>
          <cell r="AK2549" t="str">
            <v/>
          </cell>
        </row>
        <row r="2550">
          <cell r="AC2550" t="str">
            <v/>
          </cell>
          <cell r="AE2550" t="str">
            <v/>
          </cell>
          <cell r="AG2550" t="str">
            <v/>
          </cell>
          <cell r="AI2550" t="str">
            <v/>
          </cell>
          <cell r="AK2550" t="str">
            <v/>
          </cell>
        </row>
        <row r="2551">
          <cell r="AC2551" t="str">
            <v/>
          </cell>
          <cell r="AE2551" t="str">
            <v/>
          </cell>
          <cell r="AG2551" t="str">
            <v/>
          </cell>
          <cell r="AI2551" t="str">
            <v/>
          </cell>
          <cell r="AK2551" t="str">
            <v/>
          </cell>
        </row>
        <row r="2552">
          <cell r="AC2552" t="str">
            <v/>
          </cell>
          <cell r="AE2552" t="str">
            <v/>
          </cell>
          <cell r="AG2552" t="str">
            <v/>
          </cell>
          <cell r="AI2552" t="str">
            <v/>
          </cell>
          <cell r="AK2552" t="str">
            <v/>
          </cell>
        </row>
        <row r="2553">
          <cell r="AC2553" t="str">
            <v/>
          </cell>
          <cell r="AE2553" t="str">
            <v/>
          </cell>
          <cell r="AG2553" t="str">
            <v/>
          </cell>
          <cell r="AI2553" t="str">
            <v/>
          </cell>
          <cell r="AK2553" t="str">
            <v/>
          </cell>
        </row>
        <row r="2554">
          <cell r="AC2554" t="str">
            <v/>
          </cell>
          <cell r="AE2554" t="str">
            <v/>
          </cell>
          <cell r="AG2554" t="str">
            <v/>
          </cell>
          <cell r="AI2554" t="str">
            <v/>
          </cell>
          <cell r="AK2554" t="str">
            <v/>
          </cell>
        </row>
        <row r="2555">
          <cell r="AC2555" t="str">
            <v/>
          </cell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</row>
        <row r="2556">
          <cell r="AC2556" t="str">
            <v/>
          </cell>
          <cell r="AE2556" t="str">
            <v/>
          </cell>
          <cell r="AG2556" t="str">
            <v/>
          </cell>
          <cell r="AI2556" t="str">
            <v/>
          </cell>
          <cell r="AK2556" t="str">
            <v/>
          </cell>
        </row>
        <row r="2557">
          <cell r="AC2557" t="str">
            <v/>
          </cell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</row>
        <row r="2558">
          <cell r="AC2558" t="str">
            <v/>
          </cell>
          <cell r="AE2558" t="str">
            <v/>
          </cell>
          <cell r="AG2558" t="str">
            <v/>
          </cell>
          <cell r="AI2558" t="str">
            <v/>
          </cell>
          <cell r="AK2558" t="str">
            <v/>
          </cell>
        </row>
        <row r="2559">
          <cell r="AC2559" t="str">
            <v/>
          </cell>
          <cell r="AE2559" t="str">
            <v/>
          </cell>
          <cell r="AG2559" t="str">
            <v/>
          </cell>
          <cell r="AI2559" t="str">
            <v/>
          </cell>
          <cell r="AK2559" t="str">
            <v/>
          </cell>
        </row>
        <row r="2560">
          <cell r="AC2560" t="str">
            <v/>
          </cell>
          <cell r="AE2560" t="str">
            <v/>
          </cell>
          <cell r="AG2560" t="str">
            <v/>
          </cell>
          <cell r="AI2560" t="str">
            <v/>
          </cell>
          <cell r="AK2560" t="str">
            <v/>
          </cell>
        </row>
        <row r="2561">
          <cell r="AC2561" t="str">
            <v/>
          </cell>
          <cell r="AE2561" t="str">
            <v/>
          </cell>
          <cell r="AG2561" t="str">
            <v/>
          </cell>
          <cell r="AI2561" t="str">
            <v/>
          </cell>
          <cell r="AK2561" t="str">
            <v/>
          </cell>
        </row>
        <row r="2562">
          <cell r="AC2562" t="str">
            <v/>
          </cell>
          <cell r="AE2562" t="str">
            <v/>
          </cell>
          <cell r="AG2562" t="str">
            <v/>
          </cell>
          <cell r="AI2562" t="str">
            <v/>
          </cell>
          <cell r="AK2562" t="str">
            <v/>
          </cell>
        </row>
        <row r="2563">
          <cell r="AC2563" t="str">
            <v/>
          </cell>
          <cell r="AE2563" t="str">
            <v/>
          </cell>
          <cell r="AG2563" t="str">
            <v/>
          </cell>
          <cell r="AI2563" t="str">
            <v/>
          </cell>
          <cell r="AK2563" t="str">
            <v/>
          </cell>
        </row>
        <row r="2564">
          <cell r="AC2564" t="str">
            <v/>
          </cell>
          <cell r="AE2564" t="str">
            <v/>
          </cell>
          <cell r="AG2564" t="str">
            <v/>
          </cell>
          <cell r="AI2564" t="str">
            <v/>
          </cell>
          <cell r="AK2564" t="str">
            <v/>
          </cell>
        </row>
        <row r="2565">
          <cell r="AC2565" t="str">
            <v/>
          </cell>
          <cell r="AE2565" t="str">
            <v/>
          </cell>
          <cell r="AG2565" t="str">
            <v/>
          </cell>
          <cell r="AI2565" t="str">
            <v/>
          </cell>
          <cell r="AK2565" t="str">
            <v/>
          </cell>
        </row>
        <row r="2566">
          <cell r="AC2566" t="str">
            <v/>
          </cell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</row>
        <row r="2567">
          <cell r="AC2567" t="str">
            <v/>
          </cell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</row>
        <row r="2568">
          <cell r="AC2568" t="str">
            <v/>
          </cell>
          <cell r="AE2568" t="str">
            <v/>
          </cell>
          <cell r="AG2568" t="str">
            <v/>
          </cell>
          <cell r="AI2568" t="str">
            <v/>
          </cell>
          <cell r="AK2568" t="str">
            <v/>
          </cell>
        </row>
        <row r="2569">
          <cell r="AC2569" t="str">
            <v/>
          </cell>
          <cell r="AE2569" t="str">
            <v/>
          </cell>
          <cell r="AG2569" t="str">
            <v/>
          </cell>
          <cell r="AI2569" t="str">
            <v/>
          </cell>
          <cell r="AK2569" t="str">
            <v/>
          </cell>
        </row>
        <row r="2570">
          <cell r="AC2570" t="str">
            <v/>
          </cell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</row>
        <row r="2571">
          <cell r="AC2571" t="str">
            <v/>
          </cell>
          <cell r="AE2571" t="str">
            <v/>
          </cell>
          <cell r="AG2571" t="str">
            <v/>
          </cell>
          <cell r="AI2571" t="str">
            <v/>
          </cell>
          <cell r="AK2571" t="str">
            <v/>
          </cell>
        </row>
        <row r="2572">
          <cell r="AC2572" t="str">
            <v/>
          </cell>
          <cell r="AE2572" t="str">
            <v/>
          </cell>
          <cell r="AG2572" t="str">
            <v/>
          </cell>
          <cell r="AI2572" t="str">
            <v/>
          </cell>
          <cell r="AK2572" t="str">
            <v/>
          </cell>
        </row>
        <row r="2573">
          <cell r="AC2573" t="str">
            <v/>
          </cell>
          <cell r="AE2573" t="str">
            <v/>
          </cell>
          <cell r="AG2573" t="str">
            <v/>
          </cell>
          <cell r="AI2573" t="str">
            <v/>
          </cell>
          <cell r="AK2573" t="str">
            <v/>
          </cell>
        </row>
        <row r="2574">
          <cell r="AC2574" t="str">
            <v/>
          </cell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</row>
        <row r="2575">
          <cell r="AC2575" t="str">
            <v/>
          </cell>
          <cell r="AE2575" t="str">
            <v/>
          </cell>
          <cell r="AG2575" t="str">
            <v/>
          </cell>
          <cell r="AI2575" t="str">
            <v/>
          </cell>
          <cell r="AK2575" t="str">
            <v/>
          </cell>
        </row>
        <row r="2576">
          <cell r="AC2576" t="str">
            <v/>
          </cell>
          <cell r="AE2576" t="str">
            <v/>
          </cell>
          <cell r="AG2576" t="str">
            <v/>
          </cell>
          <cell r="AI2576" t="str">
            <v/>
          </cell>
          <cell r="AK2576" t="str">
            <v/>
          </cell>
        </row>
        <row r="2577">
          <cell r="AC2577" t="str">
            <v/>
          </cell>
          <cell r="AE2577" t="str">
            <v/>
          </cell>
          <cell r="AG2577" t="str">
            <v/>
          </cell>
          <cell r="AI2577" t="str">
            <v/>
          </cell>
          <cell r="AK2577" t="str">
            <v/>
          </cell>
        </row>
        <row r="2578">
          <cell r="AC2578" t="str">
            <v/>
          </cell>
          <cell r="AE2578" t="str">
            <v/>
          </cell>
          <cell r="AG2578" t="str">
            <v/>
          </cell>
          <cell r="AI2578" t="str">
            <v/>
          </cell>
          <cell r="AK2578" t="str">
            <v/>
          </cell>
        </row>
        <row r="2579">
          <cell r="AC2579" t="str">
            <v/>
          </cell>
          <cell r="AE2579" t="str">
            <v/>
          </cell>
          <cell r="AG2579" t="str">
            <v/>
          </cell>
          <cell r="AI2579" t="str">
            <v/>
          </cell>
          <cell r="AK2579" t="str">
            <v/>
          </cell>
        </row>
        <row r="2580">
          <cell r="AC2580" t="str">
            <v/>
          </cell>
          <cell r="AE2580" t="str">
            <v/>
          </cell>
          <cell r="AG2580" t="str">
            <v/>
          </cell>
          <cell r="AI2580" t="str">
            <v/>
          </cell>
          <cell r="AK2580" t="str">
            <v/>
          </cell>
        </row>
        <row r="2581">
          <cell r="AC2581" t="str">
            <v/>
          </cell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</row>
        <row r="2582">
          <cell r="AC2582" t="str">
            <v/>
          </cell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</row>
        <row r="2583">
          <cell r="AC2583" t="str">
            <v/>
          </cell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</row>
        <row r="2584">
          <cell r="AC2584" t="str">
            <v/>
          </cell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</row>
        <row r="2585">
          <cell r="AC2585" t="str">
            <v/>
          </cell>
          <cell r="AE2585" t="str">
            <v/>
          </cell>
          <cell r="AG2585" t="str">
            <v/>
          </cell>
          <cell r="AI2585" t="str">
            <v/>
          </cell>
          <cell r="AK2585" t="str">
            <v/>
          </cell>
        </row>
        <row r="2586">
          <cell r="AC2586" t="str">
            <v/>
          </cell>
          <cell r="AE2586" t="str">
            <v/>
          </cell>
          <cell r="AG2586" t="str">
            <v/>
          </cell>
          <cell r="AI2586" t="str">
            <v/>
          </cell>
          <cell r="AK2586" t="str">
            <v/>
          </cell>
        </row>
        <row r="2587">
          <cell r="AC2587" t="str">
            <v/>
          </cell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</row>
        <row r="2588">
          <cell r="AC2588" t="str">
            <v/>
          </cell>
          <cell r="AE2588" t="str">
            <v/>
          </cell>
          <cell r="AG2588" t="str">
            <v/>
          </cell>
          <cell r="AI2588" t="str">
            <v/>
          </cell>
          <cell r="AK2588" t="str">
            <v/>
          </cell>
        </row>
        <row r="2589">
          <cell r="AC2589" t="str">
            <v/>
          </cell>
          <cell r="AE2589" t="str">
            <v/>
          </cell>
          <cell r="AG2589" t="str">
            <v/>
          </cell>
          <cell r="AI2589" t="str">
            <v/>
          </cell>
          <cell r="AK2589" t="str">
            <v/>
          </cell>
        </row>
        <row r="2590">
          <cell r="AC2590" t="str">
            <v/>
          </cell>
          <cell r="AE2590" t="str">
            <v/>
          </cell>
          <cell r="AG2590" t="str">
            <v/>
          </cell>
          <cell r="AI2590" t="str">
            <v/>
          </cell>
          <cell r="AK2590" t="str">
            <v/>
          </cell>
        </row>
        <row r="2591">
          <cell r="AC2591" t="str">
            <v/>
          </cell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</row>
        <row r="2592">
          <cell r="AC2592" t="str">
            <v/>
          </cell>
          <cell r="AE2592" t="str">
            <v/>
          </cell>
          <cell r="AG2592" t="str">
            <v/>
          </cell>
          <cell r="AI2592" t="str">
            <v/>
          </cell>
          <cell r="AK2592" t="str">
            <v/>
          </cell>
        </row>
        <row r="2593">
          <cell r="AC2593" t="str">
            <v/>
          </cell>
          <cell r="AE2593" t="str">
            <v/>
          </cell>
          <cell r="AG2593" t="str">
            <v/>
          </cell>
          <cell r="AI2593" t="str">
            <v/>
          </cell>
          <cell r="AK2593" t="str">
            <v/>
          </cell>
        </row>
        <row r="2594">
          <cell r="AC2594" t="str">
            <v/>
          </cell>
          <cell r="AE2594" t="str">
            <v/>
          </cell>
          <cell r="AG2594" t="str">
            <v/>
          </cell>
          <cell r="AI2594" t="str">
            <v/>
          </cell>
          <cell r="AK2594" t="str">
            <v/>
          </cell>
        </row>
        <row r="2595">
          <cell r="AC2595" t="str">
            <v/>
          </cell>
          <cell r="AE2595" t="str">
            <v/>
          </cell>
          <cell r="AG2595" t="str">
            <v/>
          </cell>
          <cell r="AI2595" t="str">
            <v/>
          </cell>
          <cell r="AK2595" t="str">
            <v/>
          </cell>
        </row>
        <row r="2596">
          <cell r="AC2596" t="str">
            <v/>
          </cell>
          <cell r="AE2596" t="str">
            <v/>
          </cell>
          <cell r="AG2596" t="str">
            <v/>
          </cell>
          <cell r="AI2596" t="str">
            <v/>
          </cell>
          <cell r="AK2596" t="str">
            <v/>
          </cell>
        </row>
        <row r="2597">
          <cell r="AC2597" t="str">
            <v/>
          </cell>
          <cell r="AE2597" t="str">
            <v/>
          </cell>
          <cell r="AG2597" t="str">
            <v/>
          </cell>
          <cell r="AI2597" t="str">
            <v/>
          </cell>
          <cell r="AK2597" t="str">
            <v/>
          </cell>
        </row>
        <row r="2598">
          <cell r="AC2598" t="str">
            <v/>
          </cell>
          <cell r="AE2598" t="str">
            <v/>
          </cell>
          <cell r="AG2598" t="str">
            <v/>
          </cell>
          <cell r="AI2598" t="str">
            <v/>
          </cell>
          <cell r="AK2598" t="str">
            <v/>
          </cell>
        </row>
        <row r="2599">
          <cell r="AC2599" t="str">
            <v/>
          </cell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</row>
        <row r="2600">
          <cell r="AC2600" t="str">
            <v/>
          </cell>
          <cell r="AE2600" t="str">
            <v/>
          </cell>
          <cell r="AG2600" t="str">
            <v/>
          </cell>
          <cell r="AI2600" t="str">
            <v/>
          </cell>
          <cell r="AK2600" t="str">
            <v/>
          </cell>
        </row>
        <row r="2601">
          <cell r="AC2601" t="str">
            <v/>
          </cell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</row>
        <row r="2602">
          <cell r="AC2602" t="str">
            <v/>
          </cell>
          <cell r="AE2602" t="str">
            <v/>
          </cell>
          <cell r="AG2602" t="str">
            <v/>
          </cell>
          <cell r="AI2602" t="str">
            <v/>
          </cell>
          <cell r="AK2602" t="str">
            <v/>
          </cell>
        </row>
        <row r="2603">
          <cell r="AC2603" t="str">
            <v/>
          </cell>
          <cell r="AE2603" t="str">
            <v/>
          </cell>
          <cell r="AG2603" t="str">
            <v/>
          </cell>
          <cell r="AI2603" t="str">
            <v/>
          </cell>
          <cell r="AK2603" t="str">
            <v/>
          </cell>
        </row>
        <row r="2604">
          <cell r="AC2604" t="str">
            <v/>
          </cell>
          <cell r="AE2604" t="str">
            <v/>
          </cell>
          <cell r="AG2604" t="str">
            <v/>
          </cell>
          <cell r="AI2604" t="str">
            <v/>
          </cell>
          <cell r="AK2604" t="str">
            <v/>
          </cell>
        </row>
        <row r="2605">
          <cell r="AC2605" t="str">
            <v/>
          </cell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</row>
        <row r="2606">
          <cell r="AC2606" t="str">
            <v/>
          </cell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</row>
        <row r="2607">
          <cell r="AC2607" t="str">
            <v/>
          </cell>
          <cell r="AE2607" t="str">
            <v/>
          </cell>
          <cell r="AG2607" t="str">
            <v/>
          </cell>
          <cell r="AI2607" t="str">
            <v/>
          </cell>
          <cell r="AK2607" t="str">
            <v/>
          </cell>
        </row>
        <row r="2608">
          <cell r="AC2608" t="str">
            <v/>
          </cell>
          <cell r="AE2608" t="str">
            <v/>
          </cell>
          <cell r="AG2608" t="str">
            <v/>
          </cell>
          <cell r="AI2608" t="str">
            <v/>
          </cell>
          <cell r="AK2608" t="str">
            <v/>
          </cell>
        </row>
        <row r="2609">
          <cell r="AC2609" t="str">
            <v/>
          </cell>
          <cell r="AE2609" t="str">
            <v/>
          </cell>
          <cell r="AG2609" t="str">
            <v/>
          </cell>
          <cell r="AI2609" t="str">
            <v/>
          </cell>
          <cell r="AK2609" t="str">
            <v/>
          </cell>
        </row>
        <row r="2610">
          <cell r="AC2610" t="str">
            <v/>
          </cell>
          <cell r="AE2610" t="str">
            <v/>
          </cell>
          <cell r="AG2610" t="str">
            <v/>
          </cell>
          <cell r="AI2610" t="str">
            <v/>
          </cell>
          <cell r="AK2610" t="str">
            <v/>
          </cell>
        </row>
        <row r="2611">
          <cell r="AC2611" t="str">
            <v/>
          </cell>
          <cell r="AE2611" t="str">
            <v/>
          </cell>
          <cell r="AG2611" t="str">
            <v/>
          </cell>
          <cell r="AI2611" t="str">
            <v/>
          </cell>
          <cell r="AK2611" t="str">
            <v/>
          </cell>
        </row>
        <row r="2612">
          <cell r="AC2612" t="str">
            <v/>
          </cell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</row>
        <row r="2613">
          <cell r="AC2613" t="str">
            <v/>
          </cell>
          <cell r="AE2613" t="str">
            <v/>
          </cell>
          <cell r="AG2613" t="str">
            <v/>
          </cell>
          <cell r="AI2613" t="str">
            <v/>
          </cell>
          <cell r="AK2613" t="str">
            <v/>
          </cell>
        </row>
        <row r="2614">
          <cell r="AC2614" t="str">
            <v/>
          </cell>
          <cell r="AE2614" t="str">
            <v/>
          </cell>
          <cell r="AG2614" t="str">
            <v/>
          </cell>
          <cell r="AI2614" t="str">
            <v/>
          </cell>
          <cell r="AK2614" t="str">
            <v/>
          </cell>
        </row>
        <row r="2615">
          <cell r="AC2615" t="str">
            <v/>
          </cell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</row>
        <row r="2616">
          <cell r="AC2616" t="str">
            <v/>
          </cell>
          <cell r="AE2616" t="str">
            <v/>
          </cell>
          <cell r="AG2616" t="str">
            <v/>
          </cell>
          <cell r="AI2616" t="str">
            <v/>
          </cell>
          <cell r="AK2616" t="str">
            <v/>
          </cell>
        </row>
        <row r="2617">
          <cell r="AC2617" t="str">
            <v/>
          </cell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</row>
        <row r="2618">
          <cell r="AC2618" t="str">
            <v/>
          </cell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</row>
        <row r="2619">
          <cell r="AC2619" t="str">
            <v/>
          </cell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</row>
        <row r="2620">
          <cell r="AC2620" t="str">
            <v/>
          </cell>
          <cell r="AE2620" t="str">
            <v/>
          </cell>
          <cell r="AG2620" t="str">
            <v/>
          </cell>
          <cell r="AI2620" t="str">
            <v/>
          </cell>
          <cell r="AK2620" t="str">
            <v/>
          </cell>
        </row>
        <row r="2621">
          <cell r="AC2621" t="str">
            <v/>
          </cell>
          <cell r="AE2621" t="str">
            <v/>
          </cell>
          <cell r="AG2621" t="str">
            <v/>
          </cell>
          <cell r="AI2621" t="str">
            <v/>
          </cell>
          <cell r="AK2621" t="str">
            <v/>
          </cell>
        </row>
        <row r="2622">
          <cell r="AC2622" t="str">
            <v/>
          </cell>
          <cell r="AE2622" t="str">
            <v/>
          </cell>
          <cell r="AG2622" t="str">
            <v/>
          </cell>
          <cell r="AI2622" t="str">
            <v/>
          </cell>
          <cell r="AK2622" t="str">
            <v/>
          </cell>
        </row>
        <row r="2623">
          <cell r="AC2623" t="str">
            <v/>
          </cell>
          <cell r="AE2623" t="str">
            <v/>
          </cell>
          <cell r="AG2623" t="str">
            <v/>
          </cell>
          <cell r="AI2623" t="str">
            <v/>
          </cell>
          <cell r="AK2623" t="str">
            <v/>
          </cell>
        </row>
        <row r="2624">
          <cell r="AC2624" t="str">
            <v/>
          </cell>
          <cell r="AE2624" t="str">
            <v/>
          </cell>
          <cell r="AG2624" t="str">
            <v/>
          </cell>
          <cell r="AI2624" t="str">
            <v/>
          </cell>
          <cell r="AK2624" t="str">
            <v/>
          </cell>
        </row>
        <row r="2625">
          <cell r="AC2625" t="str">
            <v/>
          </cell>
          <cell r="AE2625" t="str">
            <v/>
          </cell>
          <cell r="AG2625" t="str">
            <v/>
          </cell>
          <cell r="AI2625" t="str">
            <v/>
          </cell>
          <cell r="AK2625" t="str">
            <v/>
          </cell>
        </row>
        <row r="2626">
          <cell r="AC2626" t="str">
            <v/>
          </cell>
          <cell r="AE2626" t="str">
            <v/>
          </cell>
          <cell r="AG2626" t="str">
            <v/>
          </cell>
          <cell r="AI2626" t="str">
            <v/>
          </cell>
          <cell r="AK2626" t="str">
            <v/>
          </cell>
        </row>
        <row r="2627">
          <cell r="AC2627" t="str">
            <v/>
          </cell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</row>
        <row r="2628">
          <cell r="AC2628" t="str">
            <v/>
          </cell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</row>
        <row r="2629">
          <cell r="AC2629" t="str">
            <v/>
          </cell>
          <cell r="AE2629" t="str">
            <v/>
          </cell>
          <cell r="AG2629" t="str">
            <v/>
          </cell>
          <cell r="AI2629" t="str">
            <v/>
          </cell>
          <cell r="AK2629" t="str">
            <v/>
          </cell>
        </row>
        <row r="2630">
          <cell r="AC2630" t="str">
            <v/>
          </cell>
          <cell r="AE2630" t="str">
            <v/>
          </cell>
          <cell r="AG2630" t="str">
            <v/>
          </cell>
          <cell r="AI2630" t="str">
            <v/>
          </cell>
          <cell r="AK2630" t="str">
            <v/>
          </cell>
        </row>
        <row r="2631">
          <cell r="AC2631" t="str">
            <v/>
          </cell>
          <cell r="AE2631" t="str">
            <v/>
          </cell>
          <cell r="AG2631" t="str">
            <v/>
          </cell>
          <cell r="AI2631" t="str">
            <v/>
          </cell>
          <cell r="AK2631" t="str">
            <v/>
          </cell>
        </row>
        <row r="2632">
          <cell r="AC2632" t="str">
            <v/>
          </cell>
          <cell r="AE2632" t="str">
            <v/>
          </cell>
          <cell r="AG2632" t="str">
            <v/>
          </cell>
          <cell r="AI2632" t="str">
            <v/>
          </cell>
          <cell r="AK2632" t="str">
            <v/>
          </cell>
        </row>
        <row r="2633">
          <cell r="AC2633" t="str">
            <v/>
          </cell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</row>
        <row r="2634">
          <cell r="AC2634" t="str">
            <v/>
          </cell>
          <cell r="AE2634" t="str">
            <v/>
          </cell>
          <cell r="AG2634" t="str">
            <v/>
          </cell>
          <cell r="AI2634" t="str">
            <v/>
          </cell>
          <cell r="AK2634" t="str">
            <v/>
          </cell>
        </row>
        <row r="2635">
          <cell r="AC2635" t="str">
            <v/>
          </cell>
          <cell r="AE2635" t="str">
            <v/>
          </cell>
          <cell r="AG2635" t="str">
            <v/>
          </cell>
          <cell r="AI2635" t="str">
            <v/>
          </cell>
          <cell r="AK2635" t="str">
            <v/>
          </cell>
        </row>
        <row r="2636">
          <cell r="AC2636" t="str">
            <v/>
          </cell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</row>
        <row r="2637">
          <cell r="AC2637" t="str">
            <v/>
          </cell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</row>
        <row r="2638">
          <cell r="AC2638" t="str">
            <v/>
          </cell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</row>
        <row r="2639">
          <cell r="AC2639" t="str">
            <v/>
          </cell>
          <cell r="AE2639" t="str">
            <v/>
          </cell>
          <cell r="AG2639" t="str">
            <v/>
          </cell>
          <cell r="AI2639" t="str">
            <v/>
          </cell>
          <cell r="AK2639" t="str">
            <v/>
          </cell>
        </row>
        <row r="2640">
          <cell r="AC2640" t="str">
            <v/>
          </cell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</row>
        <row r="2641">
          <cell r="AC2641" t="str">
            <v/>
          </cell>
          <cell r="AE2641" t="str">
            <v/>
          </cell>
          <cell r="AG2641" t="str">
            <v/>
          </cell>
          <cell r="AI2641" t="str">
            <v/>
          </cell>
          <cell r="AK2641" t="str">
            <v/>
          </cell>
        </row>
        <row r="2642">
          <cell r="AC2642" t="str">
            <v/>
          </cell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</row>
        <row r="2643">
          <cell r="AC2643" t="str">
            <v/>
          </cell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</row>
        <row r="2644">
          <cell r="AC2644" t="str">
            <v/>
          </cell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</row>
        <row r="2645">
          <cell r="AC2645" t="str">
            <v/>
          </cell>
          <cell r="AE2645" t="str">
            <v/>
          </cell>
          <cell r="AG2645" t="str">
            <v/>
          </cell>
          <cell r="AI2645" t="str">
            <v/>
          </cell>
          <cell r="AK2645" t="str">
            <v/>
          </cell>
        </row>
        <row r="2646">
          <cell r="AC2646" t="str">
            <v/>
          </cell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</row>
        <row r="2647">
          <cell r="AC2647" t="str">
            <v/>
          </cell>
          <cell r="AE2647" t="str">
            <v/>
          </cell>
          <cell r="AG2647" t="str">
            <v/>
          </cell>
          <cell r="AI2647" t="str">
            <v/>
          </cell>
          <cell r="AK2647" t="str">
            <v/>
          </cell>
        </row>
        <row r="2648">
          <cell r="AC2648" t="str">
            <v/>
          </cell>
          <cell r="AE2648" t="str">
            <v/>
          </cell>
          <cell r="AG2648" t="str">
            <v/>
          </cell>
          <cell r="AI2648" t="str">
            <v/>
          </cell>
          <cell r="AK2648" t="str">
            <v/>
          </cell>
        </row>
        <row r="2649">
          <cell r="AC2649" t="str">
            <v/>
          </cell>
          <cell r="AE2649" t="str">
            <v/>
          </cell>
          <cell r="AG2649" t="str">
            <v/>
          </cell>
          <cell r="AI2649" t="str">
            <v/>
          </cell>
          <cell r="AK2649" t="str">
            <v/>
          </cell>
        </row>
        <row r="2650">
          <cell r="AC2650" t="str">
            <v/>
          </cell>
          <cell r="AE2650" t="str">
            <v/>
          </cell>
          <cell r="AG2650" t="str">
            <v/>
          </cell>
          <cell r="AI2650" t="str">
            <v/>
          </cell>
          <cell r="AK2650" t="str">
            <v/>
          </cell>
        </row>
        <row r="2651">
          <cell r="AC2651" t="str">
            <v/>
          </cell>
          <cell r="AE2651" t="str">
            <v/>
          </cell>
          <cell r="AG2651" t="str">
            <v/>
          </cell>
          <cell r="AI2651" t="str">
            <v/>
          </cell>
          <cell r="AK2651" t="str">
            <v/>
          </cell>
        </row>
        <row r="2652">
          <cell r="AC2652" t="str">
            <v/>
          </cell>
          <cell r="AE2652" t="str">
            <v/>
          </cell>
          <cell r="AG2652" t="str">
            <v/>
          </cell>
          <cell r="AI2652" t="str">
            <v/>
          </cell>
          <cell r="AK2652" t="str">
            <v/>
          </cell>
        </row>
        <row r="2653">
          <cell r="AC2653" t="str">
            <v/>
          </cell>
          <cell r="AE2653" t="str">
            <v/>
          </cell>
          <cell r="AG2653" t="str">
            <v/>
          </cell>
          <cell r="AI2653" t="str">
            <v/>
          </cell>
          <cell r="AK2653" t="str">
            <v/>
          </cell>
        </row>
        <row r="2654">
          <cell r="AC2654" t="str">
            <v/>
          </cell>
          <cell r="AE2654" t="str">
            <v/>
          </cell>
          <cell r="AG2654" t="str">
            <v/>
          </cell>
          <cell r="AI2654" t="str">
            <v/>
          </cell>
          <cell r="AK2654" t="str">
            <v/>
          </cell>
        </row>
        <row r="2655">
          <cell r="AC2655" t="str">
            <v/>
          </cell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</row>
        <row r="2656">
          <cell r="AC2656" t="str">
            <v/>
          </cell>
          <cell r="AE2656" t="str">
            <v/>
          </cell>
          <cell r="AG2656" t="str">
            <v/>
          </cell>
          <cell r="AI2656" t="str">
            <v/>
          </cell>
          <cell r="AK2656" t="str">
            <v/>
          </cell>
        </row>
        <row r="2657">
          <cell r="AC2657" t="str">
            <v/>
          </cell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</row>
        <row r="2658">
          <cell r="AC2658" t="str">
            <v/>
          </cell>
          <cell r="AE2658" t="str">
            <v/>
          </cell>
          <cell r="AG2658" t="str">
            <v/>
          </cell>
          <cell r="AI2658" t="str">
            <v/>
          </cell>
          <cell r="AK2658" t="str">
            <v/>
          </cell>
        </row>
        <row r="2659">
          <cell r="AC2659" t="str">
            <v/>
          </cell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</row>
        <row r="2660">
          <cell r="AC2660" t="str">
            <v/>
          </cell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C2661" t="str">
            <v/>
          </cell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C2662" t="str">
            <v/>
          </cell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C2663" t="str">
            <v/>
          </cell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C2664" t="str">
            <v/>
          </cell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C2665" t="str">
            <v/>
          </cell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C2666" t="str">
            <v/>
          </cell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C2667" t="str">
            <v/>
          </cell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C2668" t="str">
            <v/>
          </cell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C2669" t="str">
            <v/>
          </cell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C2670" t="str">
            <v/>
          </cell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C2671" t="str">
            <v/>
          </cell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C2672" t="str">
            <v/>
          </cell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C2673" t="str">
            <v/>
          </cell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C2674" t="str">
            <v/>
          </cell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C2675" t="str">
            <v/>
          </cell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C2676" t="str">
            <v/>
          </cell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C2677" t="str">
            <v/>
          </cell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C2678" t="str">
            <v/>
          </cell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C2679" t="str">
            <v/>
          </cell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C2680" t="str">
            <v/>
          </cell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C2681" t="str">
            <v/>
          </cell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C2682" t="str">
            <v/>
          </cell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C2683" t="str">
            <v/>
          </cell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C2684" t="str">
            <v/>
          </cell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C2685" t="str">
            <v/>
          </cell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C2686" t="str">
            <v/>
          </cell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C2687" t="str">
            <v/>
          </cell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C2688" t="str">
            <v/>
          </cell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C2689" t="str">
            <v/>
          </cell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C2690" t="str">
            <v/>
          </cell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C2691" t="str">
            <v/>
          </cell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C2692" t="str">
            <v/>
          </cell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C2693" t="str">
            <v/>
          </cell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C2694" t="str">
            <v/>
          </cell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C2695" t="str">
            <v/>
          </cell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C2696" t="str">
            <v/>
          </cell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C2697" t="str">
            <v/>
          </cell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C2698" t="str">
            <v/>
          </cell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C2699" t="str">
            <v/>
          </cell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C2700" t="str">
            <v/>
          </cell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C2701" t="str">
            <v/>
          </cell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C2702" t="str">
            <v/>
          </cell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C2703" t="str">
            <v/>
          </cell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C2704" t="str">
            <v/>
          </cell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C2705" t="str">
            <v/>
          </cell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C2706" t="str">
            <v/>
          </cell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C2707" t="str">
            <v/>
          </cell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C2708" t="str">
            <v/>
          </cell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C2709" t="str">
            <v/>
          </cell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C2710" t="str">
            <v/>
          </cell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C2711" t="str">
            <v/>
          </cell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C2712" t="str">
            <v/>
          </cell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C2713" t="str">
            <v/>
          </cell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C2714" t="str">
            <v/>
          </cell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C2715" t="str">
            <v/>
          </cell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C2716" t="str">
            <v/>
          </cell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C2717" t="str">
            <v/>
          </cell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C2718" t="str">
            <v/>
          </cell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C2719" t="str">
            <v/>
          </cell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C2720" t="str">
            <v/>
          </cell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C2721" t="str">
            <v/>
          </cell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C2722" t="str">
            <v/>
          </cell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C2723" t="str">
            <v/>
          </cell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C2724" t="str">
            <v/>
          </cell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C2725" t="str">
            <v/>
          </cell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C2726" t="str">
            <v/>
          </cell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C2727" t="str">
            <v/>
          </cell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C2728" t="str">
            <v/>
          </cell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C2729" t="str">
            <v/>
          </cell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C2730" t="str">
            <v/>
          </cell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C2731" t="str">
            <v/>
          </cell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C2732" t="str">
            <v/>
          </cell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C2733" t="str">
            <v/>
          </cell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C2734" t="str">
            <v/>
          </cell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C2735" t="str">
            <v/>
          </cell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C2736" t="str">
            <v/>
          </cell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C2737" t="str">
            <v/>
          </cell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C2738" t="str">
            <v/>
          </cell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C2739" t="str">
            <v/>
          </cell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C2740" t="str">
            <v/>
          </cell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C2741" t="str">
            <v/>
          </cell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C2742" t="str">
            <v/>
          </cell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C2743" t="str">
            <v/>
          </cell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C2744" t="str">
            <v/>
          </cell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C2745" t="str">
            <v/>
          </cell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C2746" t="str">
            <v/>
          </cell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C2747" t="str">
            <v/>
          </cell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C2748" t="str">
            <v/>
          </cell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C2749" t="str">
            <v/>
          </cell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C2750" t="str">
            <v/>
          </cell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C2751" t="str">
            <v/>
          </cell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C2752" t="str">
            <v/>
          </cell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C2753" t="str">
            <v/>
          </cell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C2754" t="str">
            <v/>
          </cell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C2755" t="str">
            <v/>
          </cell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C2756" t="str">
            <v/>
          </cell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C2757" t="str">
            <v/>
          </cell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C2758" t="str">
            <v/>
          </cell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C2759" t="str">
            <v/>
          </cell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C2760" t="str">
            <v/>
          </cell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C2761" t="str">
            <v/>
          </cell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C2762" t="str">
            <v/>
          </cell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C2763" t="str">
            <v/>
          </cell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C2764" t="str">
            <v/>
          </cell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C2765" t="str">
            <v/>
          </cell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C2766" t="str">
            <v/>
          </cell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C2767" t="str">
            <v/>
          </cell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C2768" t="str">
            <v/>
          </cell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C2769" t="str">
            <v/>
          </cell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C2770" t="str">
            <v/>
          </cell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C2771" t="str">
            <v/>
          </cell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C2772" t="str">
            <v/>
          </cell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C2773" t="str">
            <v/>
          </cell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C2774" t="str">
            <v/>
          </cell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C2775" t="str">
            <v/>
          </cell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C2776" t="str">
            <v/>
          </cell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C2777" t="str">
            <v/>
          </cell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C2778" t="str">
            <v/>
          </cell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C2779" t="str">
            <v/>
          </cell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C2780" t="str">
            <v/>
          </cell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C2781" t="str">
            <v/>
          </cell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C2782" t="str">
            <v/>
          </cell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C2783" t="str">
            <v/>
          </cell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C2784" t="str">
            <v/>
          </cell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C2785" t="str">
            <v/>
          </cell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C2786" t="str">
            <v/>
          </cell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C2787" t="str">
            <v/>
          </cell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C2788" t="str">
            <v/>
          </cell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C2789" t="str">
            <v/>
          </cell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C2790" t="str">
            <v/>
          </cell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C2791" t="str">
            <v/>
          </cell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C2792" t="str">
            <v/>
          </cell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C2793" t="str">
            <v/>
          </cell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C2794" t="str">
            <v/>
          </cell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C2795" t="str">
            <v/>
          </cell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C2796" t="str">
            <v/>
          </cell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C2797" t="str">
            <v/>
          </cell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C2798" t="str">
            <v/>
          </cell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C2799" t="str">
            <v/>
          </cell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C2800" t="str">
            <v/>
          </cell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C2801" t="str">
            <v/>
          </cell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C2802" t="str">
            <v/>
          </cell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C2803" t="str">
            <v/>
          </cell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C2804" t="str">
            <v/>
          </cell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C2805" t="str">
            <v/>
          </cell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C2806" t="str">
            <v/>
          </cell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C2807" t="str">
            <v/>
          </cell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C2808" t="str">
            <v/>
          </cell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C2809" t="str">
            <v/>
          </cell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C2810" t="str">
            <v/>
          </cell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C2811" t="str">
            <v/>
          </cell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C2812" t="str">
            <v/>
          </cell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C2813" t="str">
            <v/>
          </cell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C2814" t="str">
            <v/>
          </cell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C2815" t="str">
            <v/>
          </cell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C2816" t="str">
            <v/>
          </cell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C2817" t="str">
            <v/>
          </cell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C2818" t="str">
            <v/>
          </cell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C2819" t="str">
            <v/>
          </cell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C2820" t="str">
            <v/>
          </cell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C2821" t="str">
            <v/>
          </cell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C2822" t="str">
            <v/>
          </cell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C2823" t="str">
            <v/>
          </cell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C2824" t="str">
            <v/>
          </cell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C2825" t="str">
            <v/>
          </cell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C2826" t="str">
            <v/>
          </cell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C2827" t="str">
            <v/>
          </cell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C2828" t="str">
            <v/>
          </cell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C2829" t="str">
            <v/>
          </cell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C2830" t="str">
            <v/>
          </cell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C2831" t="str">
            <v/>
          </cell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C2832" t="str">
            <v/>
          </cell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C2833" t="str">
            <v/>
          </cell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C2834" t="str">
            <v/>
          </cell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C2835" t="str">
            <v/>
          </cell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C2836" t="str">
            <v/>
          </cell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C2837" t="str">
            <v/>
          </cell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C2838" t="str">
            <v/>
          </cell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C2839" t="str">
            <v/>
          </cell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C2840" t="str">
            <v/>
          </cell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C2841" t="str">
            <v/>
          </cell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C2842" t="str">
            <v/>
          </cell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C2843" t="str">
            <v/>
          </cell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C2844" t="str">
            <v/>
          </cell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C2845" t="str">
            <v/>
          </cell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C2846" t="str">
            <v/>
          </cell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C2847" t="str">
            <v/>
          </cell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C2848" t="str">
            <v/>
          </cell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C2849" t="str">
            <v/>
          </cell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C2850" t="str">
            <v/>
          </cell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C2851" t="str">
            <v/>
          </cell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C2852" t="str">
            <v/>
          </cell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C2853" t="str">
            <v/>
          </cell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C2854" t="str">
            <v/>
          </cell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C2855" t="str">
            <v/>
          </cell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C2856" t="str">
            <v/>
          </cell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C2857" t="str">
            <v/>
          </cell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C2858" t="str">
            <v/>
          </cell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C2859" t="str">
            <v/>
          </cell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C2860" t="str">
            <v/>
          </cell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C2861" t="str">
            <v/>
          </cell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C2862" t="str">
            <v/>
          </cell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C2863" t="str">
            <v/>
          </cell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C2864" t="str">
            <v/>
          </cell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C2865" t="str">
            <v/>
          </cell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C2866" t="str">
            <v/>
          </cell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C2867" t="str">
            <v/>
          </cell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C2868" t="str">
            <v/>
          </cell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C2869" t="str">
            <v/>
          </cell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C2870" t="str">
            <v/>
          </cell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C2871" t="str">
            <v/>
          </cell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C2872" t="str">
            <v/>
          </cell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C2873" t="str">
            <v/>
          </cell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C2874" t="str">
            <v/>
          </cell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C2875" t="str">
            <v/>
          </cell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C2876" t="str">
            <v/>
          </cell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C2877" t="str">
            <v/>
          </cell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C2878" t="str">
            <v/>
          </cell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C2879" t="str">
            <v/>
          </cell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C2880" t="str">
            <v/>
          </cell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C2881" t="str">
            <v/>
          </cell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C2882" t="str">
            <v/>
          </cell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C2883" t="str">
            <v/>
          </cell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C2884" t="str">
            <v/>
          </cell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C2885" t="str">
            <v/>
          </cell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C2886" t="str">
            <v/>
          </cell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C2887" t="str">
            <v/>
          </cell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C2888" t="str">
            <v/>
          </cell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C2889" t="str">
            <v/>
          </cell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C2890" t="str">
            <v/>
          </cell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C2891" t="str">
            <v/>
          </cell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C2892" t="str">
            <v/>
          </cell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C2893" t="str">
            <v/>
          </cell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C2894" t="str">
            <v/>
          </cell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C2895" t="str">
            <v/>
          </cell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C2896" t="str">
            <v/>
          </cell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C2897" t="str">
            <v/>
          </cell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C2898" t="str">
            <v/>
          </cell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C2899" t="str">
            <v/>
          </cell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C2900" t="str">
            <v/>
          </cell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C2901" t="str">
            <v/>
          </cell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C2902" t="str">
            <v/>
          </cell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C2903" t="str">
            <v/>
          </cell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C2904" t="str">
            <v/>
          </cell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C2905" t="str">
            <v/>
          </cell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C2906" t="str">
            <v/>
          </cell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C2907" t="str">
            <v/>
          </cell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C2908" t="str">
            <v/>
          </cell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C2909" t="str">
            <v/>
          </cell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C2910" t="str">
            <v/>
          </cell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C2911" t="str">
            <v/>
          </cell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C2912" t="str">
            <v/>
          </cell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C2913" t="str">
            <v/>
          </cell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C2914" t="str">
            <v/>
          </cell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C2915" t="str">
            <v/>
          </cell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C2916" t="str">
            <v/>
          </cell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C2917" t="str">
            <v/>
          </cell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C2918" t="str">
            <v/>
          </cell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C2919" t="str">
            <v/>
          </cell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C2920" t="str">
            <v/>
          </cell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C2921" t="str">
            <v/>
          </cell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C2922" t="str">
            <v/>
          </cell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C2923" t="str">
            <v/>
          </cell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C2924" t="str">
            <v/>
          </cell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C2925" t="str">
            <v/>
          </cell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C2926" t="str">
            <v/>
          </cell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C2927" t="str">
            <v/>
          </cell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C2928" t="str">
            <v/>
          </cell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C2929" t="str">
            <v/>
          </cell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C2930" t="str">
            <v/>
          </cell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C2931" t="str">
            <v/>
          </cell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C2932" t="str">
            <v/>
          </cell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C2933" t="str">
            <v/>
          </cell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C2934" t="str">
            <v/>
          </cell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C2935" t="str">
            <v/>
          </cell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C2936" t="str">
            <v/>
          </cell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C2937" t="str">
            <v/>
          </cell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C2938" t="str">
            <v/>
          </cell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C2939" t="str">
            <v/>
          </cell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C2940" t="str">
            <v/>
          </cell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C2941" t="str">
            <v/>
          </cell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C2942" t="str">
            <v/>
          </cell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C2943" t="str">
            <v/>
          </cell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C2944" t="str">
            <v/>
          </cell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C2945" t="str">
            <v/>
          </cell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C2946" t="str">
            <v/>
          </cell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C2947" t="str">
            <v/>
          </cell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C2948" t="str">
            <v/>
          </cell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C2949" t="str">
            <v/>
          </cell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C2950" t="str">
            <v/>
          </cell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C2951" t="str">
            <v/>
          </cell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C2952" t="str">
            <v/>
          </cell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C2953" t="str">
            <v/>
          </cell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C2954" t="str">
            <v/>
          </cell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C2955" t="str">
            <v/>
          </cell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C2956" t="str">
            <v/>
          </cell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C2957" t="str">
            <v/>
          </cell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C2958" t="str">
            <v/>
          </cell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C2959" t="str">
            <v/>
          </cell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C2960" t="str">
            <v/>
          </cell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C2961" t="str">
            <v/>
          </cell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C2962" t="str">
            <v/>
          </cell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C2963" t="str">
            <v/>
          </cell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C2964" t="str">
            <v/>
          </cell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C2965" t="str">
            <v/>
          </cell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C2966" t="str">
            <v/>
          </cell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C2967" t="str">
            <v/>
          </cell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C2968" t="str">
            <v/>
          </cell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C2969" t="str">
            <v/>
          </cell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C2970" t="str">
            <v/>
          </cell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C2971" t="str">
            <v/>
          </cell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C2972" t="str">
            <v/>
          </cell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C2973" t="str">
            <v/>
          </cell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C2974" t="str">
            <v/>
          </cell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C2975" t="str">
            <v/>
          </cell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C2976" t="str">
            <v/>
          </cell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C2977" t="str">
            <v/>
          </cell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C2978" t="str">
            <v/>
          </cell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C2979" t="str">
            <v/>
          </cell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C2980" t="str">
            <v/>
          </cell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C2981" t="str">
            <v/>
          </cell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C2982" t="str">
            <v/>
          </cell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C2983" t="str">
            <v/>
          </cell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C2984" t="str">
            <v/>
          </cell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C2985" t="str">
            <v/>
          </cell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C2986" t="str">
            <v/>
          </cell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C2987" t="str">
            <v/>
          </cell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C2988" t="str">
            <v/>
          </cell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C2989" t="str">
            <v/>
          </cell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C2990" t="str">
            <v/>
          </cell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C2991" t="str">
            <v/>
          </cell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C2992" t="str">
            <v/>
          </cell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C2993" t="str">
            <v/>
          </cell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C2994" t="str">
            <v/>
          </cell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C2995" t="str">
            <v/>
          </cell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C2996" t="str">
            <v/>
          </cell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C2997" t="str">
            <v/>
          </cell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C2998" t="str">
            <v/>
          </cell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C2999" t="str">
            <v/>
          </cell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C3000" t="str">
            <v/>
          </cell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C3001" t="str">
            <v/>
          </cell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C3002" t="str">
            <v/>
          </cell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C3003" t="str">
            <v/>
          </cell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C3004" t="str">
            <v/>
          </cell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C3005" t="str">
            <v/>
          </cell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C3006" t="str">
            <v/>
          </cell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C3007" t="str">
            <v/>
          </cell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C3008" t="str">
            <v/>
          </cell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C3009" t="str">
            <v/>
          </cell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C3010" t="str">
            <v/>
          </cell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C3011" t="str">
            <v/>
          </cell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C3012" t="str">
            <v/>
          </cell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C3013" t="str">
            <v/>
          </cell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C3014" t="str">
            <v/>
          </cell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C3015" t="str">
            <v/>
          </cell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C3016" t="str">
            <v/>
          </cell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C3017" t="str">
            <v/>
          </cell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C3018" t="str">
            <v/>
          </cell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C3019" t="str">
            <v/>
          </cell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C3020" t="str">
            <v/>
          </cell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C3021" t="str">
            <v/>
          </cell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C3022" t="str">
            <v/>
          </cell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C3023" t="str">
            <v/>
          </cell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C3024" t="str">
            <v/>
          </cell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C3025" t="str">
            <v/>
          </cell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C3026" t="str">
            <v/>
          </cell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C3027" t="str">
            <v/>
          </cell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C3028" t="str">
            <v/>
          </cell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C3029" t="str">
            <v/>
          </cell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C3030" t="str">
            <v/>
          </cell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C3031" t="str">
            <v/>
          </cell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C3032" t="str">
            <v/>
          </cell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C3033" t="str">
            <v/>
          </cell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C3034" t="str">
            <v/>
          </cell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C3035" t="str">
            <v/>
          </cell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C3036" t="str">
            <v/>
          </cell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C3037" t="str">
            <v/>
          </cell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C3038" t="str">
            <v/>
          </cell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C3039" t="str">
            <v/>
          </cell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C3040" t="str">
            <v/>
          </cell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C3041" t="str">
            <v/>
          </cell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C3042" t="str">
            <v/>
          </cell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C3043" t="str">
            <v/>
          </cell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C3044" t="str">
            <v/>
          </cell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C3045" t="str">
            <v/>
          </cell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C3046" t="str">
            <v/>
          </cell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C3047" t="str">
            <v/>
          </cell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C3048" t="str">
            <v/>
          </cell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C3049" t="str">
            <v/>
          </cell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C3050" t="str">
            <v/>
          </cell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C3051" t="str">
            <v/>
          </cell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C3052" t="str">
            <v/>
          </cell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C3053" t="str">
            <v/>
          </cell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C3054" t="str">
            <v/>
          </cell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C3055" t="str">
            <v/>
          </cell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C3056" t="str">
            <v/>
          </cell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C3057" t="str">
            <v/>
          </cell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C3058" t="str">
            <v/>
          </cell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C3059" t="str">
            <v/>
          </cell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C3060" t="str">
            <v/>
          </cell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C3061" t="str">
            <v/>
          </cell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C3062" t="str">
            <v/>
          </cell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C3063" t="str">
            <v/>
          </cell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C3064" t="str">
            <v/>
          </cell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C3065" t="str">
            <v/>
          </cell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C3066" t="str">
            <v/>
          </cell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C3067" t="str">
            <v/>
          </cell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C3068" t="str">
            <v/>
          </cell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C3069" t="str">
            <v/>
          </cell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C3070" t="str">
            <v/>
          </cell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C3071" t="str">
            <v/>
          </cell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C3072" t="str">
            <v/>
          </cell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C3073" t="str">
            <v/>
          </cell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C3074" t="str">
            <v/>
          </cell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C3075" t="str">
            <v/>
          </cell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C3076" t="str">
            <v/>
          </cell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C3077" t="str">
            <v/>
          </cell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C3078" t="str">
            <v/>
          </cell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C3079" t="str">
            <v/>
          </cell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C3080" t="str">
            <v/>
          </cell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C3081" t="str">
            <v/>
          </cell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C3082" t="str">
            <v/>
          </cell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C3083" t="str">
            <v/>
          </cell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C3084" t="str">
            <v/>
          </cell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C3085" t="str">
            <v/>
          </cell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C3086" t="str">
            <v/>
          </cell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C3087" t="str">
            <v/>
          </cell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C3088" t="str">
            <v/>
          </cell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C3089" t="str">
            <v/>
          </cell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C3090" t="str">
            <v/>
          </cell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C3091" t="str">
            <v/>
          </cell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C3092" t="str">
            <v/>
          </cell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C3093" t="str">
            <v/>
          </cell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C3094" t="str">
            <v/>
          </cell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C3095" t="str">
            <v/>
          </cell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C3096" t="str">
            <v/>
          </cell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C3097" t="str">
            <v/>
          </cell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C3098" t="str">
            <v/>
          </cell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C3099" t="str">
            <v/>
          </cell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C3100" t="str">
            <v/>
          </cell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C3101" t="str">
            <v/>
          </cell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C3102" t="str">
            <v/>
          </cell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C3103" t="str">
            <v/>
          </cell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C3104" t="str">
            <v/>
          </cell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C3105" t="str">
            <v/>
          </cell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C3106" t="str">
            <v/>
          </cell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C3107" t="str">
            <v/>
          </cell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C3108" t="str">
            <v/>
          </cell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C3109" t="str">
            <v/>
          </cell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C3110" t="str">
            <v/>
          </cell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C3111" t="str">
            <v/>
          </cell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C3112" t="str">
            <v/>
          </cell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C3113" t="str">
            <v/>
          </cell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C3114" t="str">
            <v/>
          </cell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C3115" t="str">
            <v/>
          </cell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C3116" t="str">
            <v/>
          </cell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C3117" t="str">
            <v/>
          </cell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C3118" t="str">
            <v/>
          </cell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C3119" t="str">
            <v/>
          </cell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C3120" t="str">
            <v/>
          </cell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C3121" t="str">
            <v/>
          </cell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C3122" t="str">
            <v/>
          </cell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C3123" t="str">
            <v/>
          </cell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C3124" t="str">
            <v/>
          </cell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C3125" t="str">
            <v/>
          </cell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C3126" t="str">
            <v/>
          </cell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C3127" t="str">
            <v/>
          </cell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C3128" t="str">
            <v/>
          </cell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C3129" t="str">
            <v/>
          </cell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C3130" t="str">
            <v/>
          </cell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C3131" t="str">
            <v/>
          </cell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C3132" t="str">
            <v/>
          </cell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C3133" t="str">
            <v/>
          </cell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C3134" t="str">
            <v/>
          </cell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C3135" t="str">
            <v/>
          </cell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C3136" t="str">
            <v/>
          </cell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C3137" t="str">
            <v/>
          </cell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C3138" t="str">
            <v/>
          </cell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C3139" t="str">
            <v/>
          </cell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C3140" t="str">
            <v/>
          </cell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C3141" t="str">
            <v/>
          </cell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C3142" t="str">
            <v/>
          </cell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C3143" t="str">
            <v/>
          </cell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C3144" t="str">
            <v/>
          </cell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C3145" t="str">
            <v/>
          </cell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C3146" t="str">
            <v/>
          </cell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C3147" t="str">
            <v/>
          </cell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C3148" t="str">
            <v/>
          </cell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C3149" t="str">
            <v/>
          </cell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C3150" t="str">
            <v/>
          </cell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C3151" t="str">
            <v/>
          </cell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C3152" t="str">
            <v/>
          </cell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C3153" t="str">
            <v/>
          </cell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C3154" t="str">
            <v/>
          </cell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C3155" t="str">
            <v/>
          </cell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C3156" t="str">
            <v/>
          </cell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C3157" t="str">
            <v/>
          </cell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C3158" t="str">
            <v/>
          </cell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C3159" t="str">
            <v/>
          </cell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C3160" t="str">
            <v/>
          </cell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C3161" t="str">
            <v/>
          </cell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C3162" t="str">
            <v/>
          </cell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C3163" t="str">
            <v/>
          </cell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C3164" t="str">
            <v/>
          </cell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C3165" t="str">
            <v/>
          </cell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C3166" t="str">
            <v/>
          </cell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C3167" t="str">
            <v/>
          </cell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C3168" t="str">
            <v/>
          </cell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C3169" t="str">
            <v/>
          </cell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C3170" t="str">
            <v/>
          </cell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C3171" t="str">
            <v/>
          </cell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C3172" t="str">
            <v/>
          </cell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C3173" t="str">
            <v/>
          </cell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C3174" t="str">
            <v/>
          </cell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C3175" t="str">
            <v/>
          </cell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C3176" t="str">
            <v/>
          </cell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C3177" t="str">
            <v/>
          </cell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C3178" t="str">
            <v/>
          </cell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C3179" t="str">
            <v/>
          </cell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C3180" t="str">
            <v/>
          </cell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C3181" t="str">
            <v/>
          </cell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C3182" t="str">
            <v/>
          </cell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C3183" t="str">
            <v/>
          </cell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C3184" t="str">
            <v/>
          </cell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C3185" t="str">
            <v/>
          </cell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C3186" t="str">
            <v/>
          </cell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C3187" t="str">
            <v/>
          </cell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C3188" t="str">
            <v/>
          </cell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C3189" t="str">
            <v/>
          </cell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C3190" t="str">
            <v/>
          </cell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C3191" t="str">
            <v/>
          </cell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C3192" t="str">
            <v/>
          </cell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C3193" t="str">
            <v/>
          </cell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C3194" t="str">
            <v/>
          </cell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C3195" t="str">
            <v/>
          </cell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C3196" t="str">
            <v/>
          </cell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C3197" t="str">
            <v/>
          </cell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C3198" t="str">
            <v/>
          </cell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C3199" t="str">
            <v/>
          </cell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C3200" t="str">
            <v/>
          </cell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C3201" t="str">
            <v/>
          </cell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C3202" t="str">
            <v/>
          </cell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C3203" t="str">
            <v/>
          </cell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C3204" t="str">
            <v/>
          </cell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C3205" t="str">
            <v/>
          </cell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C3206" t="str">
            <v/>
          </cell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C3207" t="str">
            <v/>
          </cell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C3208" t="str">
            <v/>
          </cell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C3209" t="str">
            <v/>
          </cell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C3210" t="str">
            <v/>
          </cell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C3211" t="str">
            <v/>
          </cell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C3212" t="str">
            <v/>
          </cell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C3213" t="str">
            <v/>
          </cell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C3214" t="str">
            <v/>
          </cell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C3215" t="str">
            <v/>
          </cell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C3216" t="str">
            <v/>
          </cell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C3217" t="str">
            <v/>
          </cell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C3218" t="str">
            <v/>
          </cell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C3219" t="str">
            <v/>
          </cell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C3220" t="str">
            <v/>
          </cell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C3221" t="str">
            <v/>
          </cell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C3222" t="str">
            <v/>
          </cell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C3223" t="str">
            <v/>
          </cell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C3224" t="str">
            <v/>
          </cell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C3225" t="str">
            <v/>
          </cell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C3226" t="str">
            <v/>
          </cell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C3227" t="str">
            <v/>
          </cell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C3228" t="str">
            <v/>
          </cell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C3229" t="str">
            <v/>
          </cell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C3230" t="str">
            <v/>
          </cell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C3231" t="str">
            <v/>
          </cell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C3232" t="str">
            <v/>
          </cell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C3233" t="str">
            <v/>
          </cell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C3234" t="str">
            <v/>
          </cell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C3235" t="str">
            <v/>
          </cell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C3236" t="str">
            <v/>
          </cell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C3237" t="str">
            <v/>
          </cell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C3238" t="str">
            <v/>
          </cell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C3239" t="str">
            <v/>
          </cell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C3240" t="str">
            <v/>
          </cell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C3241" t="str">
            <v/>
          </cell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C3242" t="str">
            <v/>
          </cell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C3243" t="str">
            <v/>
          </cell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C3244" t="str">
            <v/>
          </cell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C3245" t="str">
            <v/>
          </cell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C3246" t="str">
            <v/>
          </cell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C3247" t="str">
            <v/>
          </cell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C3248" t="str">
            <v/>
          </cell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C3249" t="str">
            <v/>
          </cell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C3250" t="str">
            <v/>
          </cell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C3251" t="str">
            <v/>
          </cell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C3252" t="str">
            <v/>
          </cell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C3253" t="str">
            <v/>
          </cell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C3254" t="str">
            <v/>
          </cell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C3255" t="str">
            <v/>
          </cell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C3256" t="str">
            <v/>
          </cell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C3257" t="str">
            <v/>
          </cell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C3258" t="str">
            <v/>
          </cell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C3259" t="str">
            <v/>
          </cell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C3260" t="str">
            <v/>
          </cell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C3261" t="str">
            <v/>
          </cell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C3262" t="str">
            <v/>
          </cell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C3263" t="str">
            <v/>
          </cell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C3264" t="str">
            <v/>
          </cell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C3265" t="str">
            <v/>
          </cell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C3266" t="str">
            <v/>
          </cell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C3267" t="str">
            <v/>
          </cell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C3268" t="str">
            <v/>
          </cell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C3269" t="str">
            <v/>
          </cell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C3270" t="str">
            <v/>
          </cell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C3271" t="str">
            <v/>
          </cell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C3272" t="str">
            <v/>
          </cell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C3273" t="str">
            <v/>
          </cell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C3274" t="str">
            <v/>
          </cell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C3275" t="str">
            <v/>
          </cell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C3276" t="str">
            <v/>
          </cell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C3277" t="str">
            <v/>
          </cell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C3278" t="str">
            <v/>
          </cell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C3279" t="str">
            <v/>
          </cell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C3280" t="str">
            <v/>
          </cell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C3281" t="str">
            <v/>
          </cell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C3282" t="str">
            <v/>
          </cell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C3283" t="str">
            <v/>
          </cell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C3284" t="str">
            <v/>
          </cell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C3285" t="str">
            <v/>
          </cell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C3286" t="str">
            <v/>
          </cell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C3287" t="str">
            <v/>
          </cell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C3288" t="str">
            <v/>
          </cell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C3289" t="str">
            <v/>
          </cell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C3290" t="str">
            <v/>
          </cell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C3291" t="str">
            <v/>
          </cell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C3292" t="str">
            <v/>
          </cell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C3293" t="str">
            <v/>
          </cell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C3294" t="str">
            <v/>
          </cell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C3295" t="str">
            <v/>
          </cell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C3296" t="str">
            <v/>
          </cell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C3297" t="str">
            <v/>
          </cell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C3298" t="str">
            <v/>
          </cell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C3299" t="str">
            <v/>
          </cell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C3300" t="str">
            <v/>
          </cell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C3301" t="str">
            <v/>
          </cell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C3302" t="str">
            <v/>
          </cell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C3303" t="str">
            <v/>
          </cell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C3304" t="str">
            <v/>
          </cell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C3305" t="str">
            <v/>
          </cell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C3306" t="str">
            <v/>
          </cell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C3307" t="str">
            <v/>
          </cell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C3308" t="str">
            <v/>
          </cell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C3309" t="str">
            <v/>
          </cell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C3310" t="str">
            <v/>
          </cell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C3311" t="str">
            <v/>
          </cell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C3312" t="str">
            <v/>
          </cell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C3313" t="str">
            <v/>
          </cell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C3314" t="str">
            <v/>
          </cell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C3315" t="str">
            <v/>
          </cell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C3316" t="str">
            <v/>
          </cell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C3317" t="str">
            <v/>
          </cell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C3318" t="str">
            <v/>
          </cell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C3319" t="str">
            <v/>
          </cell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C3320" t="str">
            <v/>
          </cell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C3321" t="str">
            <v/>
          </cell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C3322" t="str">
            <v/>
          </cell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C3323" t="str">
            <v/>
          </cell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C3324" t="str">
            <v/>
          </cell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C3325" t="str">
            <v/>
          </cell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C3326" t="str">
            <v/>
          </cell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C3327" t="str">
            <v/>
          </cell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C3328" t="str">
            <v/>
          </cell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C3329" t="str">
            <v/>
          </cell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C3330" t="str">
            <v/>
          </cell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C3331" t="str">
            <v/>
          </cell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C3332" t="str">
            <v/>
          </cell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C3333" t="str">
            <v/>
          </cell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C3334" t="str">
            <v/>
          </cell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C3335" t="str">
            <v/>
          </cell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C3336" t="str">
            <v/>
          </cell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C3337" t="str">
            <v/>
          </cell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C3338" t="str">
            <v/>
          </cell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C3339" t="str">
            <v/>
          </cell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C3340" t="str">
            <v/>
          </cell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C3341" t="str">
            <v/>
          </cell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C3342" t="str">
            <v/>
          </cell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C3343" t="str">
            <v/>
          </cell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C3344" t="str">
            <v/>
          </cell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C3345" t="str">
            <v/>
          </cell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C3346" t="str">
            <v/>
          </cell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C3347" t="str">
            <v/>
          </cell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C3348" t="str">
            <v/>
          </cell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C3349" t="str">
            <v/>
          </cell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C3350" t="str">
            <v/>
          </cell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C3351" t="str">
            <v/>
          </cell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C3352" t="str">
            <v/>
          </cell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C3353" t="str">
            <v/>
          </cell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C3354" t="str">
            <v/>
          </cell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C3355" t="str">
            <v/>
          </cell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C3356" t="str">
            <v/>
          </cell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C3357" t="str">
            <v/>
          </cell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C3358" t="str">
            <v/>
          </cell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C3359" t="str">
            <v/>
          </cell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C3360" t="str">
            <v/>
          </cell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C3361" t="str">
            <v/>
          </cell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C3362" t="str">
            <v/>
          </cell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C3363" t="str">
            <v/>
          </cell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C3364" t="str">
            <v/>
          </cell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C3365" t="str">
            <v/>
          </cell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C3366" t="str">
            <v/>
          </cell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C3367" t="str">
            <v/>
          </cell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C3368" t="str">
            <v/>
          </cell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C3369" t="str">
            <v/>
          </cell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C3370" t="str">
            <v/>
          </cell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C3371" t="str">
            <v/>
          </cell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C3372" t="str">
            <v/>
          </cell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C3373" t="str">
            <v/>
          </cell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C3374" t="str">
            <v/>
          </cell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C3375" t="str">
            <v/>
          </cell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C3376" t="str">
            <v/>
          </cell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C3377" t="str">
            <v/>
          </cell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C3378" t="str">
            <v/>
          </cell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C3379" t="str">
            <v/>
          </cell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C3380" t="str">
            <v/>
          </cell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C3381" t="str">
            <v/>
          </cell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C3382" t="str">
            <v/>
          </cell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C3383" t="str">
            <v/>
          </cell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C3384" t="str">
            <v/>
          </cell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C3385" t="str">
            <v/>
          </cell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C3386" t="str">
            <v/>
          </cell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C3387" t="str">
            <v/>
          </cell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C3388" t="str">
            <v/>
          </cell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C3389" t="str">
            <v/>
          </cell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C3390" t="str">
            <v/>
          </cell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C3391" t="str">
            <v/>
          </cell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C3392" t="str">
            <v/>
          </cell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C3393" t="str">
            <v/>
          </cell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C3394" t="str">
            <v/>
          </cell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C3395" t="str">
            <v/>
          </cell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C3396" t="str">
            <v/>
          </cell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C3397" t="str">
            <v/>
          </cell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C3398" t="str">
            <v/>
          </cell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C3399" t="str">
            <v/>
          </cell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C3400" t="str">
            <v/>
          </cell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C3401" t="str">
            <v/>
          </cell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C3402" t="str">
            <v/>
          </cell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C3403" t="str">
            <v/>
          </cell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C3404" t="str">
            <v/>
          </cell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C3405" t="str">
            <v/>
          </cell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C3406" t="str">
            <v/>
          </cell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C3407" t="str">
            <v/>
          </cell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C3408" t="str">
            <v/>
          </cell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C3409" t="str">
            <v/>
          </cell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C3410" t="str">
            <v/>
          </cell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C3411" t="str">
            <v/>
          </cell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C3412" t="str">
            <v/>
          </cell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C3413" t="str">
            <v/>
          </cell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C3414" t="str">
            <v/>
          </cell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C3415" t="str">
            <v/>
          </cell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C3416" t="str">
            <v/>
          </cell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C3417" t="str">
            <v/>
          </cell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C3418" t="str">
            <v/>
          </cell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C3419" t="str">
            <v/>
          </cell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C3420" t="str">
            <v/>
          </cell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C3421" t="str">
            <v/>
          </cell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C3422" t="str">
            <v/>
          </cell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C3423" t="str">
            <v/>
          </cell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C3424" t="str">
            <v/>
          </cell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C3425" t="str">
            <v/>
          </cell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C3426" t="str">
            <v/>
          </cell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C3427" t="str">
            <v/>
          </cell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C3428" t="str">
            <v/>
          </cell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C3429" t="str">
            <v/>
          </cell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C3430" t="str">
            <v/>
          </cell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C3431" t="str">
            <v/>
          </cell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C3432" t="str">
            <v/>
          </cell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C3433" t="str">
            <v/>
          </cell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C3434" t="str">
            <v/>
          </cell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C3435" t="str">
            <v/>
          </cell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C3436" t="str">
            <v/>
          </cell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C3437" t="str">
            <v/>
          </cell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C3438" t="str">
            <v/>
          </cell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C3439" t="str">
            <v/>
          </cell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C3440" t="str">
            <v/>
          </cell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C3441" t="str">
            <v/>
          </cell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C3442" t="str">
            <v/>
          </cell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C3443" t="str">
            <v/>
          </cell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C3444" t="str">
            <v/>
          </cell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C3445" t="str">
            <v/>
          </cell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C3446" t="str">
            <v/>
          </cell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C3447" t="str">
            <v/>
          </cell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C3448" t="str">
            <v/>
          </cell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C3449" t="str">
            <v/>
          </cell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C3450" t="str">
            <v/>
          </cell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C3451" t="str">
            <v/>
          </cell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C3452" t="str">
            <v/>
          </cell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C3453" t="str">
            <v/>
          </cell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C3454" t="str">
            <v/>
          </cell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C3455" t="str">
            <v/>
          </cell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C3456" t="str">
            <v/>
          </cell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C3457" t="str">
            <v/>
          </cell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C3458" t="str">
            <v/>
          </cell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C3459" t="str">
            <v/>
          </cell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C3460" t="str">
            <v/>
          </cell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C3461" t="str">
            <v/>
          </cell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C3462" t="str">
            <v/>
          </cell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C3463" t="str">
            <v/>
          </cell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C3464" t="str">
            <v/>
          </cell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C3465" t="str">
            <v/>
          </cell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C3466" t="str">
            <v/>
          </cell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C3467" t="str">
            <v/>
          </cell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C3468" t="str">
            <v/>
          </cell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C3469" t="str">
            <v/>
          </cell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C3470" t="str">
            <v/>
          </cell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C3471" t="str">
            <v/>
          </cell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C3472" t="str">
            <v/>
          </cell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C3473" t="str">
            <v/>
          </cell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C3474" t="str">
            <v/>
          </cell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C3475" t="str">
            <v/>
          </cell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C3476" t="str">
            <v/>
          </cell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C3477" t="str">
            <v/>
          </cell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C3478" t="str">
            <v/>
          </cell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C3479" t="str">
            <v/>
          </cell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C3480" t="str">
            <v/>
          </cell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C3481" t="str">
            <v/>
          </cell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C3482" t="str">
            <v/>
          </cell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C3483" t="str">
            <v/>
          </cell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C3484" t="str">
            <v/>
          </cell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C3485" t="str">
            <v/>
          </cell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C3486" t="str">
            <v/>
          </cell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C3487" t="str">
            <v/>
          </cell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C3488" t="str">
            <v/>
          </cell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C3489" t="str">
            <v/>
          </cell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C3490" t="str">
            <v/>
          </cell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C3491" t="str">
            <v/>
          </cell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C3492" t="str">
            <v/>
          </cell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C3493" t="str">
            <v/>
          </cell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C3494" t="str">
            <v/>
          </cell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C3495" t="str">
            <v/>
          </cell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C3496" t="str">
            <v/>
          </cell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C3497" t="str">
            <v/>
          </cell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C3498" t="str">
            <v/>
          </cell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C3499" t="str">
            <v/>
          </cell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C3500" t="str">
            <v/>
          </cell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C3501" t="str">
            <v/>
          </cell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C3502" t="str">
            <v/>
          </cell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C3503" t="str">
            <v/>
          </cell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C3504" t="str">
            <v/>
          </cell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C3505" t="str">
            <v/>
          </cell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C3506" t="str">
            <v/>
          </cell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C3507" t="str">
            <v/>
          </cell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C3508" t="str">
            <v/>
          </cell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C3509" t="str">
            <v/>
          </cell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C3510" t="str">
            <v/>
          </cell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C3511" t="str">
            <v/>
          </cell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C3512" t="str">
            <v/>
          </cell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C3513" t="str">
            <v/>
          </cell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C3514" t="str">
            <v/>
          </cell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C3515" t="str">
            <v/>
          </cell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C3516" t="str">
            <v/>
          </cell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C3517" t="str">
            <v/>
          </cell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C3518" t="str">
            <v/>
          </cell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C3519" t="str">
            <v/>
          </cell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C3520" t="str">
            <v/>
          </cell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C3521" t="str">
            <v/>
          </cell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C3522" t="str">
            <v/>
          </cell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C3523" t="str">
            <v/>
          </cell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C3524" t="str">
            <v/>
          </cell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C3525" t="str">
            <v/>
          </cell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C3526" t="str">
            <v/>
          </cell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C3527" t="str">
            <v/>
          </cell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C3528" t="str">
            <v/>
          </cell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C3529" t="str">
            <v/>
          </cell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C3530" t="str">
            <v/>
          </cell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C3531" t="str">
            <v/>
          </cell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C3532" t="str">
            <v/>
          </cell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C3533" t="str">
            <v/>
          </cell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C3534" t="str">
            <v/>
          </cell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C3535" t="str">
            <v/>
          </cell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C3536" t="str">
            <v/>
          </cell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C3537" t="str">
            <v/>
          </cell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C3538" t="str">
            <v/>
          </cell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C3539" t="str">
            <v/>
          </cell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C3540" t="str">
            <v/>
          </cell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C3541" t="str">
            <v/>
          </cell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C3542" t="str">
            <v/>
          </cell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C3543" t="str">
            <v/>
          </cell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C3544" t="str">
            <v/>
          </cell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C3545" t="str">
            <v/>
          </cell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C3546" t="str">
            <v/>
          </cell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C3547" t="str">
            <v/>
          </cell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C3548" t="str">
            <v/>
          </cell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C3549" t="str">
            <v/>
          </cell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C3550" t="str">
            <v/>
          </cell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C3551" t="str">
            <v/>
          </cell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C3552" t="str">
            <v/>
          </cell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C3553" t="str">
            <v/>
          </cell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C3554" t="str">
            <v/>
          </cell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C3555" t="str">
            <v/>
          </cell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C3556" t="str">
            <v/>
          </cell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C3557" t="str">
            <v/>
          </cell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C3558" t="str">
            <v/>
          </cell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C3559" t="str">
            <v/>
          </cell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C3560" t="str">
            <v/>
          </cell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C3561" t="str">
            <v/>
          </cell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C3562" t="str">
            <v/>
          </cell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C3563" t="str">
            <v/>
          </cell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C3564" t="str">
            <v/>
          </cell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C3565" t="str">
            <v/>
          </cell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C3566" t="str">
            <v/>
          </cell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C3567" t="str">
            <v/>
          </cell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C3568" t="str">
            <v/>
          </cell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C3569" t="str">
            <v/>
          </cell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C3570" t="str">
            <v/>
          </cell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C3571" t="str">
            <v/>
          </cell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C3572" t="str">
            <v/>
          </cell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C3573" t="str">
            <v/>
          </cell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C3574" t="str">
            <v/>
          </cell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C3575" t="str">
            <v/>
          </cell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C3576" t="str">
            <v/>
          </cell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C3577" t="str">
            <v/>
          </cell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C3578" t="str">
            <v/>
          </cell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C3579" t="str">
            <v/>
          </cell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C3580" t="str">
            <v/>
          </cell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C3581" t="str">
            <v/>
          </cell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C3582" t="str">
            <v/>
          </cell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C3583" t="str">
            <v/>
          </cell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C3584" t="str">
            <v/>
          </cell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C3585" t="str">
            <v/>
          </cell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C3586" t="str">
            <v/>
          </cell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C3587" t="str">
            <v/>
          </cell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C3588" t="str">
            <v/>
          </cell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C3589" t="str">
            <v/>
          </cell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C3590" t="str">
            <v/>
          </cell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C3591" t="str">
            <v/>
          </cell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C3592" t="str">
            <v/>
          </cell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C3593" t="str">
            <v/>
          </cell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C3594" t="str">
            <v/>
          </cell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C3595" t="str">
            <v/>
          </cell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C3596" t="str">
            <v/>
          </cell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C3597" t="str">
            <v/>
          </cell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C3598" t="str">
            <v/>
          </cell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C3599" t="str">
            <v/>
          </cell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C3600" t="str">
            <v/>
          </cell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C3601" t="str">
            <v/>
          </cell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C3602" t="str">
            <v/>
          </cell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C3603" t="str">
            <v/>
          </cell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C3604" t="str">
            <v/>
          </cell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C3605" t="str">
            <v/>
          </cell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C3606" t="str">
            <v/>
          </cell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C3607" t="str">
            <v/>
          </cell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C3608" t="str">
            <v/>
          </cell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C3609" t="str">
            <v/>
          </cell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C3610" t="str">
            <v/>
          </cell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C3611" t="str">
            <v/>
          </cell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C3612" t="str">
            <v/>
          </cell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C3613" t="str">
            <v/>
          </cell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C3614" t="str">
            <v/>
          </cell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C3615" t="str">
            <v/>
          </cell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C3616" t="str">
            <v/>
          </cell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C3617" t="str">
            <v/>
          </cell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C3618" t="str">
            <v/>
          </cell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C3619" t="str">
            <v/>
          </cell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C3620" t="str">
            <v/>
          </cell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C3621" t="str">
            <v/>
          </cell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C3622" t="str">
            <v/>
          </cell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C3623" t="str">
            <v/>
          </cell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C3624" t="str">
            <v/>
          </cell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C3625" t="str">
            <v/>
          </cell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C3626" t="str">
            <v/>
          </cell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C3627" t="str">
            <v/>
          </cell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C3628" t="str">
            <v/>
          </cell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C3629" t="str">
            <v/>
          </cell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C3630" t="str">
            <v/>
          </cell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C3631" t="str">
            <v/>
          </cell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C3632" t="str">
            <v/>
          </cell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C3633" t="str">
            <v/>
          </cell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C3634" t="str">
            <v/>
          </cell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C3635" t="str">
            <v/>
          </cell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C3636" t="str">
            <v/>
          </cell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C3637" t="str">
            <v/>
          </cell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C3638" t="str">
            <v/>
          </cell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C3639" t="str">
            <v/>
          </cell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C3640" t="str">
            <v/>
          </cell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C3641" t="str">
            <v/>
          </cell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C3642" t="str">
            <v/>
          </cell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C3643" t="str">
            <v/>
          </cell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C3644" t="str">
            <v/>
          </cell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C3645" t="str">
            <v/>
          </cell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C3646" t="str">
            <v/>
          </cell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C3647" t="str">
            <v/>
          </cell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C3648" t="str">
            <v/>
          </cell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C3649" t="str">
            <v/>
          </cell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C3650" t="str">
            <v/>
          </cell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C3651" t="str">
            <v/>
          </cell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C3652" t="str">
            <v/>
          </cell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C3653" t="str">
            <v/>
          </cell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C3654" t="str">
            <v/>
          </cell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C3655" t="str">
            <v/>
          </cell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C3656" t="str">
            <v/>
          </cell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C3657" t="str">
            <v/>
          </cell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C3658" t="str">
            <v/>
          </cell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C3659" t="str">
            <v/>
          </cell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C3660" t="str">
            <v/>
          </cell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C3661" t="str">
            <v/>
          </cell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C3662" t="str">
            <v/>
          </cell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C3663" t="str">
            <v/>
          </cell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C3664" t="str">
            <v/>
          </cell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C3665" t="str">
            <v/>
          </cell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C3666" t="str">
            <v/>
          </cell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C3667" t="str">
            <v/>
          </cell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C3668" t="str">
            <v/>
          </cell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C3669" t="str">
            <v/>
          </cell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C3670" t="str">
            <v/>
          </cell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C3671" t="str">
            <v/>
          </cell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C3672" t="str">
            <v/>
          </cell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C3673" t="str">
            <v/>
          </cell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C3674" t="str">
            <v/>
          </cell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C3675" t="str">
            <v/>
          </cell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C3676" t="str">
            <v/>
          </cell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C3677" t="str">
            <v/>
          </cell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C3678" t="str">
            <v/>
          </cell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C3679" t="str">
            <v/>
          </cell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C3680" t="str">
            <v/>
          </cell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C3681" t="str">
            <v/>
          </cell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C3682" t="str">
            <v/>
          </cell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C3683" t="str">
            <v/>
          </cell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C3684" t="str">
            <v/>
          </cell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C3685" t="str">
            <v/>
          </cell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C3686" t="str">
            <v/>
          </cell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C3687" t="str">
            <v/>
          </cell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C3688" t="str">
            <v/>
          </cell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C3689" t="str">
            <v/>
          </cell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C3690" t="str">
            <v/>
          </cell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C3691" t="str">
            <v/>
          </cell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C3692" t="str">
            <v/>
          </cell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C3693" t="str">
            <v/>
          </cell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C3694" t="str">
            <v/>
          </cell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C3695" t="str">
            <v/>
          </cell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C3696" t="str">
            <v/>
          </cell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C3697" t="str">
            <v/>
          </cell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C3698" t="str">
            <v/>
          </cell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C3699" t="str">
            <v/>
          </cell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C3700" t="str">
            <v/>
          </cell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C3701" t="str">
            <v/>
          </cell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C3702" t="str">
            <v/>
          </cell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C3703" t="str">
            <v/>
          </cell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C3704" t="str">
            <v/>
          </cell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C3705" t="str">
            <v/>
          </cell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C3706" t="str">
            <v/>
          </cell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C3707" t="str">
            <v/>
          </cell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C3708" t="str">
            <v/>
          </cell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C3709" t="str">
            <v/>
          </cell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C3710" t="str">
            <v/>
          </cell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C3711" t="str">
            <v/>
          </cell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C3712" t="str">
            <v/>
          </cell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C3713" t="str">
            <v/>
          </cell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C3714" t="str">
            <v/>
          </cell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C3715" t="str">
            <v/>
          </cell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C3716" t="str">
            <v/>
          </cell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C3717" t="str">
            <v/>
          </cell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C3718" t="str">
            <v/>
          </cell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C3719" t="str">
            <v/>
          </cell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C3720" t="str">
            <v/>
          </cell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C3721" t="str">
            <v/>
          </cell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C3722" t="str">
            <v/>
          </cell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C3723" t="str">
            <v/>
          </cell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C3724" t="str">
            <v/>
          </cell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C3725" t="str">
            <v/>
          </cell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C3726" t="str">
            <v/>
          </cell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C3727" t="str">
            <v/>
          </cell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C3728" t="str">
            <v/>
          </cell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C3729" t="str">
            <v/>
          </cell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C3730" t="str">
            <v/>
          </cell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C3731" t="str">
            <v/>
          </cell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C3732" t="str">
            <v/>
          </cell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C3733" t="str">
            <v/>
          </cell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C3734" t="str">
            <v/>
          </cell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C3735" t="str">
            <v/>
          </cell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C3736" t="str">
            <v/>
          </cell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C3737" t="str">
            <v/>
          </cell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C3738" t="str">
            <v/>
          </cell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C3739" t="str">
            <v/>
          </cell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C3740" t="str">
            <v/>
          </cell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C3741" t="str">
            <v/>
          </cell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C3742" t="str">
            <v/>
          </cell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C3743" t="str">
            <v/>
          </cell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C3744" t="str">
            <v/>
          </cell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C3745" t="str">
            <v/>
          </cell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C3746" t="str">
            <v/>
          </cell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C3747" t="str">
            <v/>
          </cell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C3748" t="str">
            <v/>
          </cell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C3749" t="str">
            <v/>
          </cell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C3750" t="str">
            <v/>
          </cell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C3751" t="str">
            <v/>
          </cell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C3752" t="str">
            <v/>
          </cell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C3753" t="str">
            <v/>
          </cell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C3754" t="str">
            <v/>
          </cell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C3755" t="str">
            <v/>
          </cell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C3756" t="str">
            <v/>
          </cell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C3757" t="str">
            <v/>
          </cell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C3758" t="str">
            <v/>
          </cell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C3759" t="str">
            <v/>
          </cell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C3760" t="str">
            <v/>
          </cell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C3761" t="str">
            <v/>
          </cell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C3762" t="str">
            <v/>
          </cell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C3763" t="str">
            <v/>
          </cell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C3764" t="str">
            <v/>
          </cell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C3765" t="str">
            <v/>
          </cell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C3766" t="str">
            <v/>
          </cell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C3767" t="str">
            <v/>
          </cell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C3768" t="str">
            <v/>
          </cell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C3769" t="str">
            <v/>
          </cell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C3770" t="str">
            <v/>
          </cell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C3771" t="str">
            <v/>
          </cell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C3772" t="str">
            <v/>
          </cell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C3773" t="str">
            <v/>
          </cell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C3774" t="str">
            <v/>
          </cell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C3775" t="str">
            <v/>
          </cell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C3776" t="str">
            <v/>
          </cell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C3777" t="str">
            <v/>
          </cell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C3778" t="str">
            <v/>
          </cell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C3779" t="str">
            <v/>
          </cell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C3780" t="str">
            <v/>
          </cell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C3781" t="str">
            <v/>
          </cell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C3782" t="str">
            <v/>
          </cell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C3783" t="str">
            <v/>
          </cell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C3784" t="str">
            <v/>
          </cell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C3785" t="str">
            <v/>
          </cell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C3786" t="str">
            <v/>
          </cell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C3787" t="str">
            <v/>
          </cell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C3788" t="str">
            <v/>
          </cell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C3789" t="str">
            <v/>
          </cell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C3790" t="str">
            <v/>
          </cell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C3791" t="str">
            <v/>
          </cell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C3792" t="str">
            <v/>
          </cell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C3793" t="str">
            <v/>
          </cell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C3794" t="str">
            <v/>
          </cell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C3795" t="str">
            <v/>
          </cell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C3796" t="str">
            <v/>
          </cell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C3797" t="str">
            <v/>
          </cell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C3798" t="str">
            <v/>
          </cell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C3799" t="str">
            <v/>
          </cell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C3800" t="str">
            <v/>
          </cell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C3801" t="str">
            <v/>
          </cell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C3802" t="str">
            <v/>
          </cell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C3803" t="str">
            <v/>
          </cell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C3804" t="str">
            <v/>
          </cell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C3805" t="str">
            <v/>
          </cell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C3806" t="str">
            <v/>
          </cell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C3807" t="str">
            <v/>
          </cell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C3808" t="str">
            <v/>
          </cell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C3809" t="str">
            <v/>
          </cell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C3810" t="str">
            <v/>
          </cell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C3811" t="str">
            <v/>
          </cell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C3812" t="str">
            <v/>
          </cell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C3813" t="str">
            <v/>
          </cell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C3814" t="str">
            <v/>
          </cell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C3815" t="str">
            <v/>
          </cell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C3816" t="str">
            <v/>
          </cell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C3817" t="str">
            <v/>
          </cell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C3818" t="str">
            <v/>
          </cell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C3819" t="str">
            <v/>
          </cell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C3820" t="str">
            <v/>
          </cell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C3821" t="str">
            <v/>
          </cell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C3822" t="str">
            <v/>
          </cell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C3823" t="str">
            <v/>
          </cell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C3824" t="str">
            <v/>
          </cell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C3825" t="str">
            <v/>
          </cell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C3826" t="str">
            <v/>
          </cell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C3827" t="str">
            <v/>
          </cell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C3828" t="str">
            <v/>
          </cell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C3829" t="str">
            <v/>
          </cell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C3830" t="str">
            <v/>
          </cell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C3831" t="str">
            <v/>
          </cell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C3832" t="str">
            <v/>
          </cell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C3833" t="str">
            <v/>
          </cell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C3834" t="str">
            <v/>
          </cell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C3835" t="str">
            <v/>
          </cell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C3836" t="str">
            <v/>
          </cell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C3837" t="str">
            <v/>
          </cell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C3838" t="str">
            <v/>
          </cell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C3839" t="str">
            <v/>
          </cell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C3840" t="str">
            <v/>
          </cell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C3841" t="str">
            <v/>
          </cell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C3842" t="str">
            <v/>
          </cell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C3843" t="str">
            <v/>
          </cell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C3844" t="str">
            <v/>
          </cell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C3845" t="str">
            <v/>
          </cell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C3846" t="str">
            <v/>
          </cell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C3847" t="str">
            <v/>
          </cell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C3848" t="str">
            <v/>
          </cell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C3849" t="str">
            <v/>
          </cell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C3850" t="str">
            <v/>
          </cell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C3851" t="str">
            <v/>
          </cell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C3852" t="str">
            <v/>
          </cell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C3853" t="str">
            <v/>
          </cell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C3854" t="str">
            <v/>
          </cell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C3855" t="str">
            <v/>
          </cell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C3856" t="str">
            <v/>
          </cell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C3857" t="str">
            <v/>
          </cell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C3858" t="str">
            <v/>
          </cell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C3859" t="str">
            <v/>
          </cell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C3860" t="str">
            <v/>
          </cell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C3861" t="str">
            <v/>
          </cell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C3862" t="str">
            <v/>
          </cell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C3863" t="str">
            <v/>
          </cell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C3864" t="str">
            <v/>
          </cell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C3865" t="str">
            <v/>
          </cell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C3866" t="str">
            <v/>
          </cell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C3867" t="str">
            <v/>
          </cell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C3868" t="str">
            <v/>
          </cell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C3869" t="str">
            <v/>
          </cell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C3870" t="str">
            <v/>
          </cell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C3871" t="str">
            <v/>
          </cell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C3872" t="str">
            <v/>
          </cell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C3873" t="str">
            <v/>
          </cell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C3874" t="str">
            <v/>
          </cell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C3875" t="str">
            <v/>
          </cell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C3876" t="str">
            <v/>
          </cell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C3877" t="str">
            <v/>
          </cell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C3878" t="str">
            <v/>
          </cell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C3879" t="str">
            <v/>
          </cell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C3880" t="str">
            <v/>
          </cell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C3881" t="str">
            <v/>
          </cell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C3882" t="str">
            <v/>
          </cell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C3883" t="str">
            <v/>
          </cell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C3884" t="str">
            <v/>
          </cell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C3885" t="str">
            <v/>
          </cell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C3886" t="str">
            <v/>
          </cell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C3887" t="str">
            <v/>
          </cell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C3888" t="str">
            <v/>
          </cell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C3889" t="str">
            <v/>
          </cell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C3890" t="str">
            <v/>
          </cell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C3891" t="str">
            <v/>
          </cell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C3892" t="str">
            <v/>
          </cell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C3893" t="str">
            <v/>
          </cell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C3894" t="str">
            <v/>
          </cell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C3895" t="str">
            <v/>
          </cell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C3896" t="str">
            <v/>
          </cell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C3897" t="str">
            <v/>
          </cell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C3898" t="str">
            <v/>
          </cell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C3899" t="str">
            <v/>
          </cell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C3900" t="str">
            <v/>
          </cell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C3901" t="str">
            <v/>
          </cell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C3902" t="str">
            <v/>
          </cell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C3903" t="str">
            <v/>
          </cell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C3904" t="str">
            <v/>
          </cell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C3905" t="str">
            <v/>
          </cell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C3906" t="str">
            <v/>
          </cell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C3907" t="str">
            <v/>
          </cell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C3908" t="str">
            <v/>
          </cell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C3909" t="str">
            <v/>
          </cell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C3910" t="str">
            <v/>
          </cell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C3911" t="str">
            <v/>
          </cell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C3912" t="str">
            <v/>
          </cell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C3913" t="str">
            <v/>
          </cell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C3914" t="str">
            <v/>
          </cell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C3915" t="str">
            <v/>
          </cell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C3916" t="str">
            <v/>
          </cell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C3917" t="str">
            <v/>
          </cell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C3918" t="str">
            <v/>
          </cell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C3919" t="str">
            <v/>
          </cell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C3920" t="str">
            <v/>
          </cell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C3921" t="str">
            <v/>
          </cell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C3922" t="str">
            <v/>
          </cell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C3923" t="str">
            <v/>
          </cell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C3924" t="str">
            <v/>
          </cell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C3925" t="str">
            <v/>
          </cell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C3926" t="str">
            <v/>
          </cell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C3927" t="str">
            <v/>
          </cell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C3928" t="str">
            <v/>
          </cell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C3929" t="str">
            <v/>
          </cell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C3930" t="str">
            <v/>
          </cell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C3931" t="str">
            <v/>
          </cell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C3932" t="str">
            <v/>
          </cell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C3933" t="str">
            <v/>
          </cell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C3934" t="str">
            <v/>
          </cell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C3935" t="str">
            <v/>
          </cell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C3936" t="str">
            <v/>
          </cell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C3937" t="str">
            <v/>
          </cell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C3938" t="str">
            <v/>
          </cell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C3939" t="str">
            <v/>
          </cell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C3940" t="str">
            <v/>
          </cell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C3941" t="str">
            <v/>
          </cell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C3942" t="str">
            <v/>
          </cell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C3943" t="str">
            <v/>
          </cell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C3944" t="str">
            <v/>
          </cell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C3945" t="str">
            <v/>
          </cell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C3946" t="str">
            <v/>
          </cell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C3947" t="str">
            <v/>
          </cell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C3948" t="str">
            <v/>
          </cell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C3949" t="str">
            <v/>
          </cell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C3950" t="str">
            <v/>
          </cell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C3951" t="str">
            <v/>
          </cell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C3952" t="str">
            <v/>
          </cell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C3953" t="str">
            <v/>
          </cell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C3954" t="str">
            <v/>
          </cell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C3955" t="str">
            <v/>
          </cell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C3956" t="str">
            <v/>
          </cell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C3957" t="str">
            <v/>
          </cell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C3958" t="str">
            <v/>
          </cell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C3959" t="str">
            <v/>
          </cell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C3960" t="str">
            <v/>
          </cell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C3961" t="str">
            <v/>
          </cell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C3962" t="str">
            <v/>
          </cell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C3963" t="str">
            <v/>
          </cell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C3964" t="str">
            <v/>
          </cell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C3965" t="str">
            <v/>
          </cell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C3966" t="str">
            <v/>
          </cell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C3967" t="str">
            <v/>
          </cell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C3968" t="str">
            <v/>
          </cell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C3969" t="str">
            <v/>
          </cell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C3970" t="str">
            <v/>
          </cell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C3971" t="str">
            <v/>
          </cell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C3972" t="str">
            <v/>
          </cell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C3973" t="str">
            <v/>
          </cell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C3974" t="str">
            <v/>
          </cell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C3975" t="str">
            <v/>
          </cell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C3976" t="str">
            <v/>
          </cell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C3977" t="str">
            <v/>
          </cell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C3978" t="str">
            <v/>
          </cell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C3979" t="str">
            <v/>
          </cell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C3980" t="str">
            <v/>
          </cell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C3981" t="str">
            <v/>
          </cell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C3982" t="str">
            <v/>
          </cell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C3983" t="str">
            <v/>
          </cell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C3984" t="str">
            <v/>
          </cell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C3985" t="str">
            <v/>
          </cell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C3986" t="str">
            <v/>
          </cell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C3987" t="str">
            <v/>
          </cell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C3988" t="str">
            <v/>
          </cell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C3989" t="str">
            <v/>
          </cell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C3990" t="str">
            <v/>
          </cell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C3991" t="str">
            <v/>
          </cell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C3992" t="str">
            <v/>
          </cell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C3993" t="str">
            <v/>
          </cell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C3994" t="str">
            <v/>
          </cell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C3995" t="str">
            <v/>
          </cell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C3996" t="str">
            <v/>
          </cell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C3997" t="str">
            <v/>
          </cell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C3998" t="str">
            <v/>
          </cell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C3999" t="str">
            <v/>
          </cell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C4000" t="str">
            <v/>
          </cell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C4001" t="str">
            <v/>
          </cell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C4002" t="str">
            <v/>
          </cell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C4003" t="str">
            <v/>
          </cell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C4004" t="str">
            <v/>
          </cell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C4005" t="str">
            <v/>
          </cell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C4006" t="str">
            <v/>
          </cell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C4007" t="str">
            <v/>
          </cell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C4008" t="str">
            <v/>
          </cell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C4009" t="str">
            <v/>
          </cell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C4010" t="str">
            <v/>
          </cell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C4011" t="str">
            <v/>
          </cell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C4012" t="str">
            <v/>
          </cell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C4013" t="str">
            <v/>
          </cell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C4014" t="str">
            <v/>
          </cell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C4015" t="str">
            <v/>
          </cell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C4016" t="str">
            <v/>
          </cell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C4017" t="str">
            <v/>
          </cell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C4018" t="str">
            <v/>
          </cell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C4019" t="str">
            <v/>
          </cell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C4020" t="str">
            <v/>
          </cell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C4021" t="str">
            <v/>
          </cell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C4022" t="str">
            <v/>
          </cell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C4023" t="str">
            <v/>
          </cell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C4024" t="str">
            <v/>
          </cell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C4025" t="str">
            <v/>
          </cell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C4026" t="str">
            <v/>
          </cell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C4027" t="str">
            <v/>
          </cell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C4028" t="str">
            <v/>
          </cell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C4029" t="str">
            <v/>
          </cell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C4030" t="str">
            <v/>
          </cell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C4031" t="str">
            <v/>
          </cell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C4032" t="str">
            <v/>
          </cell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C4033" t="str">
            <v/>
          </cell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C4034" t="str">
            <v/>
          </cell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C4035" t="str">
            <v/>
          </cell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C4036" t="str">
            <v/>
          </cell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C4037" t="str">
            <v/>
          </cell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C4038" t="str">
            <v/>
          </cell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C4039" t="str">
            <v/>
          </cell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C4040" t="str">
            <v/>
          </cell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C4041" t="str">
            <v/>
          </cell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C4042" t="str">
            <v/>
          </cell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C4043" t="str">
            <v/>
          </cell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C4044" t="str">
            <v/>
          </cell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C4045" t="str">
            <v/>
          </cell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C4046" t="str">
            <v/>
          </cell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C4047" t="str">
            <v/>
          </cell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C4048" t="str">
            <v/>
          </cell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C4049" t="str">
            <v/>
          </cell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C4050" t="str">
            <v/>
          </cell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C4051" t="str">
            <v/>
          </cell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C4052" t="str">
            <v/>
          </cell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C4053" t="str">
            <v/>
          </cell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C4054" t="str">
            <v/>
          </cell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C4055" t="str">
            <v/>
          </cell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C4056" t="str">
            <v/>
          </cell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C4057" t="str">
            <v/>
          </cell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C4058" t="str">
            <v/>
          </cell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C4059" t="str">
            <v/>
          </cell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C4060" t="str">
            <v/>
          </cell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C4061" t="str">
            <v/>
          </cell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C4062" t="str">
            <v/>
          </cell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C4063" t="str">
            <v/>
          </cell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C4064" t="str">
            <v/>
          </cell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C4065" t="str">
            <v/>
          </cell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C4066" t="str">
            <v/>
          </cell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C4067" t="str">
            <v/>
          </cell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C4068" t="str">
            <v/>
          </cell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C4069" t="str">
            <v/>
          </cell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C4070" t="str">
            <v/>
          </cell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C4071" t="str">
            <v/>
          </cell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C4072" t="str">
            <v/>
          </cell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C4073" t="str">
            <v/>
          </cell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C4074" t="str">
            <v/>
          </cell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C4075" t="str">
            <v/>
          </cell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C4076" t="str">
            <v/>
          </cell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C4077" t="str">
            <v/>
          </cell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C4078" t="str">
            <v/>
          </cell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C4079" t="str">
            <v/>
          </cell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C4080" t="str">
            <v/>
          </cell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C4081" t="str">
            <v/>
          </cell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C4082" t="str">
            <v/>
          </cell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C4083" t="str">
            <v/>
          </cell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C4084" t="str">
            <v/>
          </cell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C4085" t="str">
            <v/>
          </cell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C4086" t="str">
            <v/>
          </cell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C4087" t="str">
            <v/>
          </cell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C4088" t="str">
            <v/>
          </cell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C4089" t="str">
            <v/>
          </cell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C4090" t="str">
            <v/>
          </cell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C4091" t="str">
            <v/>
          </cell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C4092" t="str">
            <v/>
          </cell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C4093" t="str">
            <v/>
          </cell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C4094" t="str">
            <v/>
          </cell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C4095" t="str">
            <v/>
          </cell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C4096" t="str">
            <v/>
          </cell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C4097" t="str">
            <v/>
          </cell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C4098" t="str">
            <v/>
          </cell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C4099" t="str">
            <v/>
          </cell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C4100" t="str">
            <v/>
          </cell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C4101" t="str">
            <v/>
          </cell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C4102" t="str">
            <v/>
          </cell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C4103" t="str">
            <v/>
          </cell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C4104" t="str">
            <v/>
          </cell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C4105" t="str">
            <v/>
          </cell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C4106" t="str">
            <v/>
          </cell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C4107" t="str">
            <v/>
          </cell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C4108" t="str">
            <v/>
          </cell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C4109" t="str">
            <v/>
          </cell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C4110" t="str">
            <v/>
          </cell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C4111" t="str">
            <v/>
          </cell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C4112" t="str">
            <v/>
          </cell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C4113" t="str">
            <v/>
          </cell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C4114" t="str">
            <v/>
          </cell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C4115" t="str">
            <v/>
          </cell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C4116" t="str">
            <v/>
          </cell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C4117" t="str">
            <v/>
          </cell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C4118" t="str">
            <v/>
          </cell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C4119" t="str">
            <v/>
          </cell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C4120" t="str">
            <v/>
          </cell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C4121" t="str">
            <v/>
          </cell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C4122" t="str">
            <v/>
          </cell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C4123" t="str">
            <v/>
          </cell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C4124" t="str">
            <v/>
          </cell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C4125" t="str">
            <v/>
          </cell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C4126" t="str">
            <v/>
          </cell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C4127" t="str">
            <v/>
          </cell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C4128" t="str">
            <v/>
          </cell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C4129" t="str">
            <v/>
          </cell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C4130" t="str">
            <v/>
          </cell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C4131" t="str">
            <v/>
          </cell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C4132" t="str">
            <v/>
          </cell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C4133" t="str">
            <v/>
          </cell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C4134" t="str">
            <v/>
          </cell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C4135" t="str">
            <v/>
          </cell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C4136" t="str">
            <v/>
          </cell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C4137" t="str">
            <v/>
          </cell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C4138" t="str">
            <v/>
          </cell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C4139" t="str">
            <v/>
          </cell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C4140" t="str">
            <v/>
          </cell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C4141" t="str">
            <v/>
          </cell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C4142" t="str">
            <v/>
          </cell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C4143" t="str">
            <v/>
          </cell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C4144" t="str">
            <v/>
          </cell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C4145" t="str">
            <v/>
          </cell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C4146" t="str">
            <v/>
          </cell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C4147" t="str">
            <v/>
          </cell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C4148" t="str">
            <v/>
          </cell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C4149" t="str">
            <v/>
          </cell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C4150" t="str">
            <v/>
          </cell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C4151" t="str">
            <v/>
          </cell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C4152" t="str">
            <v/>
          </cell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C4153" t="str">
            <v/>
          </cell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C4154" t="str">
            <v/>
          </cell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C4155" t="str">
            <v/>
          </cell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C4156" t="str">
            <v/>
          </cell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C4157" t="str">
            <v/>
          </cell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C4158" t="str">
            <v/>
          </cell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C4159" t="str">
            <v/>
          </cell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C4160" t="str">
            <v/>
          </cell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C4161" t="str">
            <v/>
          </cell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C4162" t="str">
            <v/>
          </cell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C4163" t="str">
            <v/>
          </cell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C4164" t="str">
            <v/>
          </cell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C4165" t="str">
            <v/>
          </cell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C4166" t="str">
            <v/>
          </cell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C4167" t="str">
            <v/>
          </cell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C4168" t="str">
            <v/>
          </cell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C4169" t="str">
            <v/>
          </cell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C4170" t="str">
            <v/>
          </cell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C4171" t="str">
            <v/>
          </cell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C4172" t="str">
            <v/>
          </cell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C4173" t="str">
            <v/>
          </cell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C4174" t="str">
            <v/>
          </cell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C4175" t="str">
            <v/>
          </cell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C4176" t="str">
            <v/>
          </cell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C4177" t="str">
            <v/>
          </cell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C4178" t="str">
            <v/>
          </cell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C4179" t="str">
            <v/>
          </cell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C4180" t="str">
            <v/>
          </cell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C4181" t="str">
            <v/>
          </cell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C4182" t="str">
            <v/>
          </cell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C4183" t="str">
            <v/>
          </cell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C4184" t="str">
            <v/>
          </cell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C4185" t="str">
            <v/>
          </cell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C4186" t="str">
            <v/>
          </cell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C4187" t="str">
            <v/>
          </cell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C4188" t="str">
            <v/>
          </cell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C4189" t="str">
            <v/>
          </cell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C4190" t="str">
            <v/>
          </cell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C4191" t="str">
            <v/>
          </cell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C4192" t="str">
            <v/>
          </cell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C4193" t="str">
            <v/>
          </cell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C4194" t="str">
            <v/>
          </cell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C4195" t="str">
            <v/>
          </cell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C4196" t="str">
            <v/>
          </cell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C4197" t="str">
            <v/>
          </cell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C4198" t="str">
            <v/>
          </cell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C4199" t="str">
            <v/>
          </cell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C4200" t="str">
            <v/>
          </cell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C4201" t="str">
            <v/>
          </cell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C4202" t="str">
            <v/>
          </cell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C4203" t="str">
            <v/>
          </cell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C4204" t="str">
            <v/>
          </cell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C4205" t="str">
            <v/>
          </cell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C4206" t="str">
            <v/>
          </cell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C4207" t="str">
            <v/>
          </cell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C4208" t="str">
            <v/>
          </cell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C4209" t="str">
            <v/>
          </cell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C4210" t="str">
            <v/>
          </cell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C4211" t="str">
            <v/>
          </cell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C4212" t="str">
            <v/>
          </cell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C4213" t="str">
            <v/>
          </cell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C4214" t="str">
            <v/>
          </cell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C4215" t="str">
            <v/>
          </cell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C4216" t="str">
            <v/>
          </cell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C4217" t="str">
            <v/>
          </cell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C4218" t="str">
            <v/>
          </cell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C4219" t="str">
            <v/>
          </cell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C4220" t="str">
            <v/>
          </cell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C4221" t="str">
            <v/>
          </cell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C4222" t="str">
            <v/>
          </cell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C4223" t="str">
            <v/>
          </cell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C4224" t="str">
            <v/>
          </cell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C4225" t="str">
            <v/>
          </cell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C4226" t="str">
            <v/>
          </cell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C4227" t="str">
            <v/>
          </cell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C4228" t="str">
            <v/>
          </cell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C4229" t="str">
            <v/>
          </cell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C4230" t="str">
            <v/>
          </cell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C4231" t="str">
            <v/>
          </cell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C4232" t="str">
            <v/>
          </cell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C4233" t="str">
            <v/>
          </cell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C4234" t="str">
            <v/>
          </cell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C4235" t="str">
            <v/>
          </cell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C4236" t="str">
            <v/>
          </cell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C4237" t="str">
            <v/>
          </cell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C4238" t="str">
            <v/>
          </cell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C4239" t="str">
            <v/>
          </cell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C4240" t="str">
            <v/>
          </cell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C4241" t="str">
            <v/>
          </cell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C4242" t="str">
            <v/>
          </cell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C4243" t="str">
            <v/>
          </cell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C4244" t="str">
            <v/>
          </cell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C4245" t="str">
            <v/>
          </cell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C4246" t="str">
            <v/>
          </cell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C4247" t="str">
            <v/>
          </cell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C4248" t="str">
            <v/>
          </cell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C4249" t="str">
            <v/>
          </cell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C4250" t="str">
            <v/>
          </cell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C4251" t="str">
            <v/>
          </cell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C4252" t="str">
            <v/>
          </cell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C4253" t="str">
            <v/>
          </cell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C4254" t="str">
            <v/>
          </cell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C4255" t="str">
            <v/>
          </cell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C4256" t="str">
            <v/>
          </cell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C4257" t="str">
            <v/>
          </cell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C4258" t="str">
            <v/>
          </cell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C4259" t="str">
            <v/>
          </cell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C4260" t="str">
            <v/>
          </cell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C4261" t="str">
            <v/>
          </cell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C4262" t="str">
            <v/>
          </cell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C4263" t="str">
            <v/>
          </cell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C4264" t="str">
            <v/>
          </cell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C4265" t="str">
            <v/>
          </cell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C4266" t="str">
            <v/>
          </cell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C4267" t="str">
            <v/>
          </cell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C4268" t="str">
            <v/>
          </cell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C4269" t="str">
            <v/>
          </cell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C4270" t="str">
            <v/>
          </cell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C4271" t="str">
            <v/>
          </cell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C4272" t="str">
            <v/>
          </cell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C4273" t="str">
            <v/>
          </cell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C4274" t="str">
            <v/>
          </cell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C4275" t="str">
            <v/>
          </cell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C4276" t="str">
            <v/>
          </cell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C4277" t="str">
            <v/>
          </cell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C4278" t="str">
            <v/>
          </cell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C4279" t="str">
            <v/>
          </cell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C4280" t="str">
            <v/>
          </cell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C4281" t="str">
            <v/>
          </cell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C4282" t="str">
            <v/>
          </cell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C4283" t="str">
            <v/>
          </cell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C4284" t="str">
            <v/>
          </cell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C4285" t="str">
            <v/>
          </cell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C4286" t="str">
            <v/>
          </cell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C4287" t="str">
            <v/>
          </cell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C4288" t="str">
            <v/>
          </cell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C4289" t="str">
            <v/>
          </cell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C4290" t="str">
            <v/>
          </cell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C4291" t="str">
            <v/>
          </cell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C4292" t="str">
            <v/>
          </cell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C4293" t="str">
            <v/>
          </cell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C4294" t="str">
            <v/>
          </cell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C4295" t="str">
            <v/>
          </cell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C4296" t="str">
            <v/>
          </cell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C4297" t="str">
            <v/>
          </cell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C4298" t="str">
            <v/>
          </cell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C4299" t="str">
            <v/>
          </cell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C4300" t="str">
            <v/>
          </cell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C4301" t="str">
            <v/>
          </cell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C4302" t="str">
            <v/>
          </cell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C4303" t="str">
            <v/>
          </cell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C4304" t="str">
            <v/>
          </cell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C4305" t="str">
            <v/>
          </cell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C4306" t="str">
            <v/>
          </cell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C4307" t="str">
            <v/>
          </cell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C4308" t="str">
            <v/>
          </cell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C4309" t="str">
            <v/>
          </cell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C4310" t="str">
            <v/>
          </cell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C4311" t="str">
            <v/>
          </cell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C4312" t="str">
            <v/>
          </cell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C4313" t="str">
            <v/>
          </cell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C4314" t="str">
            <v/>
          </cell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C4315" t="str">
            <v/>
          </cell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C4316" t="str">
            <v/>
          </cell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C4317" t="str">
            <v/>
          </cell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C4318" t="str">
            <v/>
          </cell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C4319" t="str">
            <v/>
          </cell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C4320" t="str">
            <v/>
          </cell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C4321" t="str">
            <v/>
          </cell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C4322" t="str">
            <v/>
          </cell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C4323" t="str">
            <v/>
          </cell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C4324" t="str">
            <v/>
          </cell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C4325" t="str">
            <v/>
          </cell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C4326" t="str">
            <v/>
          </cell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C4327" t="str">
            <v/>
          </cell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C4328" t="str">
            <v/>
          </cell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C4329" t="str">
            <v/>
          </cell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C4330" t="str">
            <v/>
          </cell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C4331" t="str">
            <v/>
          </cell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C4332" t="str">
            <v/>
          </cell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C4333" t="str">
            <v/>
          </cell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C4334" t="str">
            <v/>
          </cell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C4335" t="str">
            <v/>
          </cell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C4336" t="str">
            <v/>
          </cell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C4337" t="str">
            <v/>
          </cell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C4338" t="str">
            <v/>
          </cell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C4339" t="str">
            <v/>
          </cell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C4340" t="str">
            <v/>
          </cell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C4341" t="str">
            <v/>
          </cell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C4342" t="str">
            <v/>
          </cell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C4343" t="str">
            <v/>
          </cell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C4344" t="str">
            <v/>
          </cell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C4345" t="str">
            <v/>
          </cell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C4346" t="str">
            <v/>
          </cell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C4347" t="str">
            <v/>
          </cell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C4348" t="str">
            <v/>
          </cell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C4349" t="str">
            <v/>
          </cell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C4350" t="str">
            <v/>
          </cell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C4351" t="str">
            <v/>
          </cell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C4352" t="str">
            <v/>
          </cell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C4353" t="str">
            <v/>
          </cell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C4354" t="str">
            <v/>
          </cell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C4355" t="str">
            <v/>
          </cell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C4356" t="str">
            <v/>
          </cell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C4357" t="str">
            <v/>
          </cell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C4358" t="str">
            <v/>
          </cell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C4359" t="str">
            <v/>
          </cell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C4360" t="str">
            <v/>
          </cell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C4361" t="str">
            <v/>
          </cell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C4362" t="str">
            <v/>
          </cell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C4363" t="str">
            <v/>
          </cell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C4364" t="str">
            <v/>
          </cell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C4365" t="str">
            <v/>
          </cell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C4366" t="str">
            <v/>
          </cell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C4367" t="str">
            <v/>
          </cell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C4368" t="str">
            <v/>
          </cell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C4369" t="str">
            <v/>
          </cell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C4370" t="str">
            <v/>
          </cell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C4371" t="str">
            <v/>
          </cell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C4372" t="str">
            <v/>
          </cell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C4373" t="str">
            <v/>
          </cell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C4374" t="str">
            <v/>
          </cell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C4375" t="str">
            <v/>
          </cell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C4376" t="str">
            <v/>
          </cell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C4377" t="str">
            <v/>
          </cell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C4378" t="str">
            <v/>
          </cell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C4379" t="str">
            <v/>
          </cell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C4380" t="str">
            <v/>
          </cell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C4381" t="str">
            <v/>
          </cell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C4382" t="str">
            <v/>
          </cell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C4383" t="str">
            <v/>
          </cell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C4384" t="str">
            <v/>
          </cell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C4385" t="str">
            <v/>
          </cell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C4386" t="str">
            <v/>
          </cell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C4387" t="str">
            <v/>
          </cell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C4388" t="str">
            <v/>
          </cell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C4389" t="str">
            <v/>
          </cell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C4390" t="str">
            <v/>
          </cell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C4391" t="str">
            <v/>
          </cell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C4392" t="str">
            <v/>
          </cell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C4393" t="str">
            <v/>
          </cell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C4394" t="str">
            <v/>
          </cell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C4395" t="str">
            <v/>
          </cell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C4396" t="str">
            <v/>
          </cell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C4397" t="str">
            <v/>
          </cell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C4398" t="str">
            <v/>
          </cell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C4399" t="str">
            <v/>
          </cell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C4400" t="str">
            <v/>
          </cell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C4401" t="str">
            <v/>
          </cell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C4402" t="str">
            <v/>
          </cell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C4403" t="str">
            <v/>
          </cell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C4404" t="str">
            <v/>
          </cell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C4405" t="str">
            <v/>
          </cell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C4406" t="str">
            <v/>
          </cell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C4407" t="str">
            <v/>
          </cell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C4408" t="str">
            <v/>
          </cell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C4409" t="str">
            <v/>
          </cell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C4410" t="str">
            <v/>
          </cell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C4411" t="str">
            <v/>
          </cell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C4412" t="str">
            <v/>
          </cell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C4413" t="str">
            <v/>
          </cell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C4414" t="str">
            <v/>
          </cell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C4415" t="str">
            <v/>
          </cell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C4416" t="str">
            <v/>
          </cell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C4417" t="str">
            <v/>
          </cell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C4418" t="str">
            <v/>
          </cell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C4419" t="str">
            <v/>
          </cell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C4420" t="str">
            <v/>
          </cell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C4421" t="str">
            <v/>
          </cell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C4422" t="str">
            <v/>
          </cell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C4423" t="str">
            <v/>
          </cell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C4424" t="str">
            <v/>
          </cell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C4425" t="str">
            <v/>
          </cell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C4426" t="str">
            <v/>
          </cell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C4427" t="str">
            <v/>
          </cell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C4428" t="str">
            <v/>
          </cell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C4429" t="str">
            <v/>
          </cell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C4430" t="str">
            <v/>
          </cell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C4431" t="str">
            <v/>
          </cell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C4432" t="str">
            <v/>
          </cell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C4433" t="str">
            <v/>
          </cell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C4434" t="str">
            <v/>
          </cell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C4435" t="str">
            <v/>
          </cell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C4436" t="str">
            <v/>
          </cell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C4437" t="str">
            <v/>
          </cell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C4438" t="str">
            <v/>
          </cell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C4439" t="str">
            <v/>
          </cell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C4440" t="str">
            <v/>
          </cell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C4441" t="str">
            <v/>
          </cell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C4442" t="str">
            <v/>
          </cell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C4443" t="str">
            <v/>
          </cell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C4444" t="str">
            <v/>
          </cell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C4445" t="str">
            <v/>
          </cell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C4446" t="str">
            <v/>
          </cell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C4447" t="str">
            <v/>
          </cell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C4448" t="str">
            <v/>
          </cell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C4449" t="str">
            <v/>
          </cell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C4450" t="str">
            <v/>
          </cell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C4451" t="str">
            <v/>
          </cell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C4452" t="str">
            <v/>
          </cell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C4453" t="str">
            <v/>
          </cell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C4454" t="str">
            <v/>
          </cell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C4455" t="str">
            <v/>
          </cell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C4456" t="str">
            <v/>
          </cell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C4457" t="str">
            <v/>
          </cell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C4458" t="str">
            <v/>
          </cell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C4459" t="str">
            <v/>
          </cell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C4460" t="str">
            <v/>
          </cell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C4461" t="str">
            <v/>
          </cell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C4462" t="str">
            <v/>
          </cell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C4463" t="str">
            <v/>
          </cell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C4464" t="str">
            <v/>
          </cell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C4465" t="str">
            <v/>
          </cell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C4466" t="str">
            <v/>
          </cell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C4467" t="str">
            <v/>
          </cell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C4468" t="str">
            <v/>
          </cell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C4469" t="str">
            <v/>
          </cell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C4470" t="str">
            <v/>
          </cell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C4471" t="str">
            <v/>
          </cell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C4472" t="str">
            <v/>
          </cell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C4473" t="str">
            <v/>
          </cell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C4474" t="str">
            <v/>
          </cell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C4475" t="str">
            <v/>
          </cell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C4476" t="str">
            <v/>
          </cell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C4477" t="str">
            <v/>
          </cell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C4478" t="str">
            <v/>
          </cell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C4479" t="str">
            <v/>
          </cell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C4480" t="str">
            <v/>
          </cell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C4481" t="str">
            <v/>
          </cell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C4482" t="str">
            <v/>
          </cell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C4483" t="str">
            <v/>
          </cell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C4484" t="str">
            <v/>
          </cell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C4485" t="str">
            <v/>
          </cell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C4486" t="str">
            <v/>
          </cell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C4487" t="str">
            <v/>
          </cell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C4488" t="str">
            <v/>
          </cell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C4489" t="str">
            <v/>
          </cell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C4490" t="str">
            <v/>
          </cell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C4491" t="str">
            <v/>
          </cell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C4492" t="str">
            <v/>
          </cell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C4493" t="str">
            <v/>
          </cell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C4494" t="str">
            <v/>
          </cell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C4495" t="str">
            <v/>
          </cell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C4496" t="str">
            <v/>
          </cell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C4497" t="str">
            <v/>
          </cell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C4498" t="str">
            <v/>
          </cell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C4499" t="str">
            <v/>
          </cell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C4500" t="str">
            <v/>
          </cell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C4501" t="str">
            <v/>
          </cell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C4502" t="str">
            <v/>
          </cell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C4503" t="str">
            <v/>
          </cell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C4504" t="str">
            <v/>
          </cell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C4505" t="str">
            <v/>
          </cell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C4506" t="str">
            <v/>
          </cell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C4507" t="str">
            <v/>
          </cell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C4508" t="str">
            <v/>
          </cell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C4509" t="str">
            <v/>
          </cell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C4510" t="str">
            <v/>
          </cell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C4511" t="str">
            <v/>
          </cell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C4512" t="str">
            <v/>
          </cell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C4513" t="str">
            <v/>
          </cell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C4514" t="str">
            <v/>
          </cell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C4515" t="str">
            <v/>
          </cell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C4516" t="str">
            <v/>
          </cell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C4517" t="str">
            <v/>
          </cell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C4518" t="str">
            <v/>
          </cell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C4519" t="str">
            <v/>
          </cell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C4520" t="str">
            <v/>
          </cell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C4521" t="str">
            <v/>
          </cell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C4522" t="str">
            <v/>
          </cell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C4523" t="str">
            <v/>
          </cell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C4524" t="str">
            <v/>
          </cell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C4525" t="str">
            <v/>
          </cell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C4526" t="str">
            <v/>
          </cell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C4527" t="str">
            <v/>
          </cell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C4528" t="str">
            <v/>
          </cell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C4529" t="str">
            <v/>
          </cell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C4530" t="str">
            <v/>
          </cell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C4531" t="str">
            <v/>
          </cell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C4532" t="str">
            <v/>
          </cell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C4533" t="str">
            <v/>
          </cell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C4534" t="str">
            <v/>
          </cell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C4535" t="str">
            <v/>
          </cell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C4536" t="str">
            <v/>
          </cell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C4537" t="str">
            <v/>
          </cell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C4538" t="str">
            <v/>
          </cell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C4539" t="str">
            <v/>
          </cell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C4540" t="str">
            <v/>
          </cell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C4541" t="str">
            <v/>
          </cell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C4542" t="str">
            <v/>
          </cell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C4543" t="str">
            <v/>
          </cell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C4544" t="str">
            <v/>
          </cell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C4545" t="str">
            <v/>
          </cell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C4546" t="str">
            <v/>
          </cell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C4547" t="str">
            <v/>
          </cell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C4548" t="str">
            <v/>
          </cell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C4549" t="str">
            <v/>
          </cell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C4550" t="str">
            <v/>
          </cell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C4551" t="str">
            <v/>
          </cell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C4552" t="str">
            <v/>
          </cell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C4553" t="str">
            <v/>
          </cell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C4554" t="str">
            <v/>
          </cell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C4555" t="str">
            <v/>
          </cell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C4556" t="str">
            <v/>
          </cell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C4557" t="str">
            <v/>
          </cell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C4558" t="str">
            <v/>
          </cell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C4559" t="str">
            <v/>
          </cell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C4560" t="str">
            <v/>
          </cell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C4561" t="str">
            <v/>
          </cell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C4562" t="str">
            <v/>
          </cell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C4563" t="str">
            <v/>
          </cell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C4564" t="str">
            <v/>
          </cell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C4565" t="str">
            <v/>
          </cell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C4566" t="str">
            <v/>
          </cell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C4567" t="str">
            <v/>
          </cell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C4568" t="str">
            <v/>
          </cell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C4569" t="str">
            <v/>
          </cell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C4570" t="str">
            <v/>
          </cell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C4571" t="str">
            <v/>
          </cell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C4572" t="str">
            <v/>
          </cell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C4573" t="str">
            <v/>
          </cell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C4574" t="str">
            <v/>
          </cell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C4575" t="str">
            <v/>
          </cell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C4576" t="str">
            <v/>
          </cell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C4577" t="str">
            <v/>
          </cell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C4578" t="str">
            <v/>
          </cell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C4579" t="str">
            <v/>
          </cell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C4580" t="str">
            <v/>
          </cell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C4581" t="str">
            <v/>
          </cell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C4582" t="str">
            <v/>
          </cell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C4583" t="str">
            <v/>
          </cell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C4584" t="str">
            <v/>
          </cell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C4585" t="str">
            <v/>
          </cell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C4586" t="str">
            <v/>
          </cell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C4587" t="str">
            <v/>
          </cell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C4588" t="str">
            <v/>
          </cell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C4589" t="str">
            <v/>
          </cell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C4590" t="str">
            <v/>
          </cell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C4591" t="str">
            <v/>
          </cell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C4592" t="str">
            <v/>
          </cell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C4593" t="str">
            <v/>
          </cell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C4594" t="str">
            <v/>
          </cell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C4595" t="str">
            <v/>
          </cell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C4596" t="str">
            <v/>
          </cell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C4597" t="str">
            <v/>
          </cell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C4598" t="str">
            <v/>
          </cell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C4599" t="str">
            <v/>
          </cell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C4600" t="str">
            <v/>
          </cell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C4601" t="str">
            <v/>
          </cell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C4602" t="str">
            <v/>
          </cell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C4603" t="str">
            <v/>
          </cell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C4604" t="str">
            <v/>
          </cell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C4605" t="str">
            <v/>
          </cell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C4606" t="str">
            <v/>
          </cell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C4607" t="str">
            <v/>
          </cell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C4608" t="str">
            <v/>
          </cell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C4609" t="str">
            <v/>
          </cell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C4610" t="str">
            <v/>
          </cell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C4611" t="str">
            <v/>
          </cell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C4612" t="str">
            <v/>
          </cell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C4613" t="str">
            <v/>
          </cell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C4614" t="str">
            <v/>
          </cell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C4615" t="str">
            <v/>
          </cell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C4616" t="str">
            <v/>
          </cell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C4617" t="str">
            <v/>
          </cell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C4618" t="str">
            <v/>
          </cell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C4619" t="str">
            <v/>
          </cell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C4620" t="str">
            <v/>
          </cell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C4621" t="str">
            <v/>
          </cell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C4622" t="str">
            <v/>
          </cell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C4623" t="str">
            <v/>
          </cell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C4624" t="str">
            <v/>
          </cell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C4625" t="str">
            <v/>
          </cell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C4626" t="str">
            <v/>
          </cell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C4627" t="str">
            <v/>
          </cell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C4628" t="str">
            <v/>
          </cell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C4629" t="str">
            <v/>
          </cell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C4630" t="str">
            <v/>
          </cell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C4631" t="str">
            <v/>
          </cell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C4632" t="str">
            <v/>
          </cell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C4633" t="str">
            <v/>
          </cell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C4634" t="str">
            <v/>
          </cell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C4635" t="str">
            <v/>
          </cell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C4636" t="str">
            <v/>
          </cell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C4637" t="str">
            <v/>
          </cell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C4638" t="str">
            <v/>
          </cell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C4639" t="str">
            <v/>
          </cell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C4640" t="str">
            <v/>
          </cell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C4641" t="str">
            <v/>
          </cell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C4642" t="str">
            <v/>
          </cell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C4643" t="str">
            <v/>
          </cell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C4644" t="str">
            <v/>
          </cell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C4645" t="str">
            <v/>
          </cell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C4646" t="str">
            <v/>
          </cell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C4647" t="str">
            <v/>
          </cell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C4648" t="str">
            <v/>
          </cell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C4649" t="str">
            <v/>
          </cell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C4650" t="str">
            <v/>
          </cell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C4651" t="str">
            <v/>
          </cell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C4652" t="str">
            <v/>
          </cell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C4653" t="str">
            <v/>
          </cell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C4654" t="str">
            <v/>
          </cell>
          <cell r="AE4654" t="str">
            <v/>
          </cell>
          <cell r="AG4654" t="str">
            <v/>
          </cell>
          <cell r="AI4654" t="str">
            <v/>
          </cell>
          <cell r="AK4654" t="str">
            <v/>
          </cell>
        </row>
        <row r="4655">
          <cell r="AC4655" t="str">
            <v/>
          </cell>
          <cell r="AE4655" t="str">
            <v/>
          </cell>
          <cell r="AG4655" t="str">
            <v/>
          </cell>
          <cell r="AI4655" t="str">
            <v/>
          </cell>
          <cell r="AK4655" t="str">
            <v/>
          </cell>
        </row>
        <row r="4656">
          <cell r="AC4656" t="str">
            <v/>
          </cell>
          <cell r="AE4656" t="str">
            <v/>
          </cell>
          <cell r="AG4656" t="str">
            <v/>
          </cell>
          <cell r="AI4656" t="str">
            <v/>
          </cell>
          <cell r="AK4656" t="str">
            <v/>
          </cell>
        </row>
        <row r="4657">
          <cell r="AC4657" t="str">
            <v/>
          </cell>
          <cell r="AE4657" t="str">
            <v/>
          </cell>
          <cell r="AG4657" t="str">
            <v/>
          </cell>
          <cell r="AK4657" t="str">
            <v/>
          </cell>
        </row>
        <row r="4658">
          <cell r="AC4658" t="str">
            <v/>
          </cell>
          <cell r="AE4658" t="str">
            <v/>
          </cell>
          <cell r="AG4658" t="str">
            <v/>
          </cell>
          <cell r="AK4658" t="str">
            <v/>
          </cell>
        </row>
        <row r="4659">
          <cell r="AC4659" t="str">
            <v/>
          </cell>
          <cell r="AE4659" t="str">
            <v/>
          </cell>
          <cell r="AG4659" t="str">
            <v/>
          </cell>
          <cell r="AK4659" t="str">
            <v/>
          </cell>
        </row>
        <row r="4660">
          <cell r="AC4660" t="str">
            <v/>
          </cell>
          <cell r="AE4660" t="str">
            <v/>
          </cell>
          <cell r="AG4660" t="str">
            <v/>
          </cell>
          <cell r="AK4660" t="str">
            <v/>
          </cell>
        </row>
        <row r="4661">
          <cell r="AC4661" t="str">
            <v/>
          </cell>
          <cell r="AE4661" t="str">
            <v/>
          </cell>
          <cell r="AG4661" t="str">
            <v/>
          </cell>
          <cell r="AK4661" t="str">
            <v/>
          </cell>
        </row>
        <row r="4662">
          <cell r="AC4662" t="str">
            <v/>
          </cell>
          <cell r="AE4662" t="str">
            <v/>
          </cell>
          <cell r="AG4662" t="str">
            <v/>
          </cell>
          <cell r="AK4662" t="str">
            <v/>
          </cell>
        </row>
        <row r="4663">
          <cell r="AC4663" t="str">
            <v/>
          </cell>
          <cell r="AE4663" t="str">
            <v/>
          </cell>
          <cell r="AG4663" t="str">
            <v/>
          </cell>
          <cell r="AK4663" t="str">
            <v/>
          </cell>
        </row>
        <row r="4664">
          <cell r="AC4664" t="str">
            <v/>
          </cell>
          <cell r="AE4664" t="str">
            <v/>
          </cell>
          <cell r="AG4664" t="str">
            <v/>
          </cell>
          <cell r="AK4664" t="str">
            <v/>
          </cell>
        </row>
        <row r="4665">
          <cell r="AC4665" t="str">
            <v/>
          </cell>
          <cell r="AE4665" t="str">
            <v/>
          </cell>
          <cell r="AG4665" t="str">
            <v/>
          </cell>
          <cell r="AK4665" t="str">
            <v/>
          </cell>
        </row>
        <row r="4666">
          <cell r="AC4666" t="str">
            <v/>
          </cell>
          <cell r="AE4666" t="str">
            <v/>
          </cell>
          <cell r="AG4666" t="str">
            <v/>
          </cell>
          <cell r="AK4666" t="str">
            <v/>
          </cell>
        </row>
        <row r="4667">
          <cell r="AC4667" t="str">
            <v/>
          </cell>
          <cell r="AE4667" t="str">
            <v/>
          </cell>
          <cell r="AG4667" t="str">
            <v/>
          </cell>
          <cell r="AK4667" t="str">
            <v/>
          </cell>
        </row>
        <row r="4668">
          <cell r="AC4668" t="str">
            <v/>
          </cell>
          <cell r="AE4668" t="str">
            <v/>
          </cell>
          <cell r="AG4668" t="str">
            <v/>
          </cell>
          <cell r="AK4668" t="str">
            <v/>
          </cell>
        </row>
        <row r="4669">
          <cell r="AC4669" t="str">
            <v/>
          </cell>
          <cell r="AE4669" t="str">
            <v/>
          </cell>
          <cell r="AG4669" t="str">
            <v/>
          </cell>
          <cell r="AK4669" t="str">
            <v/>
          </cell>
        </row>
        <row r="4670">
          <cell r="AC4670" t="str">
            <v/>
          </cell>
          <cell r="AE4670" t="str">
            <v/>
          </cell>
          <cell r="AG4670" t="str">
            <v/>
          </cell>
          <cell r="AK4670" t="str">
            <v/>
          </cell>
        </row>
        <row r="4671">
          <cell r="AC4671" t="str">
            <v/>
          </cell>
          <cell r="AE4671" t="str">
            <v/>
          </cell>
          <cell r="AG4671" t="str">
            <v/>
          </cell>
          <cell r="AK4671" t="str">
            <v/>
          </cell>
        </row>
        <row r="4672">
          <cell r="AC4672" t="str">
            <v/>
          </cell>
          <cell r="AE4672" t="str">
            <v/>
          </cell>
          <cell r="AG4672" t="str">
            <v/>
          </cell>
          <cell r="AK4672" t="str">
            <v/>
          </cell>
        </row>
        <row r="4673">
          <cell r="AC4673" t="str">
            <v/>
          </cell>
          <cell r="AE4673" t="str">
            <v/>
          </cell>
          <cell r="AG4673" t="str">
            <v/>
          </cell>
          <cell r="AK4673" t="str">
            <v/>
          </cell>
        </row>
        <row r="4674">
          <cell r="AC4674" t="str">
            <v/>
          </cell>
          <cell r="AE4674" t="str">
            <v/>
          </cell>
          <cell r="AG4674" t="str">
            <v/>
          </cell>
          <cell r="AK4674" t="str">
            <v/>
          </cell>
        </row>
        <row r="4675">
          <cell r="AC4675" t="str">
            <v/>
          </cell>
          <cell r="AE4675" t="str">
            <v/>
          </cell>
          <cell r="AG4675" t="str">
            <v/>
          </cell>
          <cell r="AK4675" t="str">
            <v/>
          </cell>
        </row>
        <row r="4676">
          <cell r="AC4676" t="str">
            <v/>
          </cell>
          <cell r="AE4676" t="str">
            <v/>
          </cell>
          <cell r="AG4676" t="str">
            <v/>
          </cell>
          <cell r="AK4676" t="str">
            <v/>
          </cell>
        </row>
        <row r="4677">
          <cell r="AC4677" t="str">
            <v/>
          </cell>
          <cell r="AE4677" t="str">
            <v/>
          </cell>
          <cell r="AG4677" t="str">
            <v/>
          </cell>
          <cell r="AK4677" t="str">
            <v/>
          </cell>
        </row>
        <row r="4678">
          <cell r="AC4678" t="str">
            <v/>
          </cell>
          <cell r="AE4678" t="str">
            <v/>
          </cell>
          <cell r="AG4678" t="str">
            <v/>
          </cell>
          <cell r="AK4678" t="str">
            <v/>
          </cell>
        </row>
        <row r="4679">
          <cell r="AC4679" t="str">
            <v/>
          </cell>
          <cell r="AE4679" t="str">
            <v/>
          </cell>
          <cell r="AG4679" t="str">
            <v/>
          </cell>
          <cell r="AK4679" t="str">
            <v/>
          </cell>
        </row>
        <row r="4680">
          <cell r="AC4680" t="str">
            <v/>
          </cell>
          <cell r="AE4680" t="str">
            <v/>
          </cell>
          <cell r="AG4680" t="str">
            <v/>
          </cell>
          <cell r="AK4680" t="str">
            <v/>
          </cell>
        </row>
        <row r="4681">
          <cell r="AC4681" t="str">
            <v/>
          </cell>
          <cell r="AE4681" t="str">
            <v/>
          </cell>
          <cell r="AG4681" t="str">
            <v/>
          </cell>
          <cell r="AK4681" t="str">
            <v/>
          </cell>
        </row>
        <row r="4682">
          <cell r="AC4682" t="str">
            <v/>
          </cell>
          <cell r="AE4682" t="str">
            <v/>
          </cell>
          <cell r="AG4682" t="str">
            <v/>
          </cell>
          <cell r="AK4682" t="str">
            <v/>
          </cell>
        </row>
        <row r="4683">
          <cell r="AC4683" t="str">
            <v/>
          </cell>
          <cell r="AE4683" t="str">
            <v/>
          </cell>
          <cell r="AG4683" t="str">
            <v/>
          </cell>
          <cell r="AK4683" t="str">
            <v/>
          </cell>
        </row>
        <row r="4684">
          <cell r="AC4684" t="str">
            <v/>
          </cell>
          <cell r="AE4684" t="str">
            <v/>
          </cell>
          <cell r="AG4684" t="str">
            <v/>
          </cell>
          <cell r="AK4684" t="str">
            <v/>
          </cell>
        </row>
        <row r="4685">
          <cell r="AC4685" t="str">
            <v/>
          </cell>
          <cell r="AE4685" t="str">
            <v/>
          </cell>
          <cell r="AG4685" t="str">
            <v/>
          </cell>
          <cell r="AK4685" t="str">
            <v/>
          </cell>
        </row>
        <row r="4686">
          <cell r="AC4686" t="str">
            <v/>
          </cell>
          <cell r="AE4686" t="str">
            <v/>
          </cell>
          <cell r="AG4686" t="str">
            <v/>
          </cell>
          <cell r="AK4686" t="str">
            <v/>
          </cell>
        </row>
        <row r="4687">
          <cell r="AC4687" t="str">
            <v/>
          </cell>
          <cell r="AE4687" t="str">
            <v/>
          </cell>
          <cell r="AG4687" t="str">
            <v/>
          </cell>
          <cell r="AK4687" t="str">
            <v/>
          </cell>
        </row>
        <row r="4688">
          <cell r="AC4688" t="str">
            <v/>
          </cell>
          <cell r="AE4688" t="str">
            <v/>
          </cell>
          <cell r="AG4688" t="str">
            <v/>
          </cell>
          <cell r="AK4688" t="str">
            <v/>
          </cell>
        </row>
        <row r="4689">
          <cell r="AC4689" t="str">
            <v/>
          </cell>
          <cell r="AE4689" t="str">
            <v/>
          </cell>
          <cell r="AG4689" t="str">
            <v/>
          </cell>
          <cell r="AK4689" t="str">
            <v/>
          </cell>
        </row>
        <row r="4690">
          <cell r="AC4690" t="str">
            <v/>
          </cell>
          <cell r="AE4690" t="str">
            <v/>
          </cell>
          <cell r="AG4690" t="str">
            <v/>
          </cell>
          <cell r="AK4690" t="str">
            <v/>
          </cell>
        </row>
        <row r="4691">
          <cell r="AC4691" t="str">
            <v/>
          </cell>
          <cell r="AE4691" t="str">
            <v/>
          </cell>
          <cell r="AG4691" t="str">
            <v/>
          </cell>
          <cell r="AK4691" t="str">
            <v/>
          </cell>
        </row>
        <row r="4692">
          <cell r="AC4692" t="str">
            <v/>
          </cell>
          <cell r="AE4692" t="str">
            <v/>
          </cell>
          <cell r="AG4692" t="str">
            <v/>
          </cell>
          <cell r="AK4692" t="str">
            <v/>
          </cell>
        </row>
        <row r="4693">
          <cell r="AC4693" t="str">
            <v/>
          </cell>
          <cell r="AE4693" t="str">
            <v/>
          </cell>
          <cell r="AG4693" t="str">
            <v/>
          </cell>
          <cell r="AK4693" t="str">
            <v/>
          </cell>
        </row>
        <row r="4694">
          <cell r="AC4694" t="str">
            <v/>
          </cell>
          <cell r="AE4694" t="str">
            <v/>
          </cell>
          <cell r="AG4694" t="str">
            <v/>
          </cell>
          <cell r="AK4694" t="str">
            <v/>
          </cell>
        </row>
        <row r="4695">
          <cell r="AC4695" t="str">
            <v/>
          </cell>
          <cell r="AE4695" t="str">
            <v/>
          </cell>
          <cell r="AG4695" t="str">
            <v/>
          </cell>
          <cell r="AK4695" t="str">
            <v/>
          </cell>
        </row>
        <row r="4696">
          <cell r="AC4696" t="str">
            <v/>
          </cell>
          <cell r="AE4696" t="str">
            <v/>
          </cell>
          <cell r="AG4696" t="str">
            <v/>
          </cell>
          <cell r="AK4696" t="str">
            <v/>
          </cell>
        </row>
        <row r="4697">
          <cell r="AC4697" t="str">
            <v/>
          </cell>
          <cell r="AE4697" t="str">
            <v/>
          </cell>
          <cell r="AG4697" t="str">
            <v/>
          </cell>
          <cell r="AK4697" t="str">
            <v/>
          </cell>
        </row>
        <row r="4698">
          <cell r="AC4698" t="str">
            <v/>
          </cell>
          <cell r="AE4698" t="str">
            <v/>
          </cell>
          <cell r="AG4698" t="str">
            <v/>
          </cell>
          <cell r="AK4698" t="str">
            <v/>
          </cell>
        </row>
        <row r="4699">
          <cell r="AC4699" t="str">
            <v/>
          </cell>
          <cell r="AE4699" t="str">
            <v/>
          </cell>
          <cell r="AG4699" t="str">
            <v/>
          </cell>
          <cell r="AK4699" t="str">
            <v/>
          </cell>
        </row>
        <row r="4700">
          <cell r="AC4700" t="str">
            <v/>
          </cell>
          <cell r="AE4700" t="str">
            <v/>
          </cell>
          <cell r="AG4700" t="str">
            <v/>
          </cell>
          <cell r="AK4700" t="str">
            <v/>
          </cell>
        </row>
        <row r="4701">
          <cell r="AC4701" t="str">
            <v/>
          </cell>
          <cell r="AE4701" t="str">
            <v/>
          </cell>
          <cell r="AG4701" t="str">
            <v/>
          </cell>
          <cell r="AK4701" t="str">
            <v/>
          </cell>
        </row>
        <row r="4702">
          <cell r="AC4702" t="str">
            <v/>
          </cell>
          <cell r="AE4702" t="str">
            <v/>
          </cell>
          <cell r="AG4702" t="str">
            <v/>
          </cell>
          <cell r="AK4702" t="str">
            <v/>
          </cell>
        </row>
        <row r="4703">
          <cell r="AC4703" t="str">
            <v/>
          </cell>
          <cell r="AE4703" t="str">
            <v/>
          </cell>
          <cell r="AG4703" t="str">
            <v/>
          </cell>
          <cell r="AK4703" t="str">
            <v/>
          </cell>
        </row>
        <row r="4704">
          <cell r="AC4704" t="str">
            <v/>
          </cell>
          <cell r="AE4704" t="str">
            <v/>
          </cell>
          <cell r="AG4704" t="str">
            <v/>
          </cell>
          <cell r="AK4704" t="str">
            <v/>
          </cell>
        </row>
        <row r="4705">
          <cell r="AC4705" t="str">
            <v/>
          </cell>
          <cell r="AE4705" t="str">
            <v/>
          </cell>
          <cell r="AG4705" t="str">
            <v/>
          </cell>
          <cell r="AK4705" t="str">
            <v/>
          </cell>
        </row>
        <row r="4706">
          <cell r="AC4706" t="str">
            <v/>
          </cell>
          <cell r="AE4706" t="str">
            <v/>
          </cell>
          <cell r="AG4706" t="str">
            <v/>
          </cell>
          <cell r="AK4706" t="str">
            <v/>
          </cell>
        </row>
        <row r="4707">
          <cell r="AC4707" t="str">
            <v/>
          </cell>
          <cell r="AE4707" t="str">
            <v/>
          </cell>
          <cell r="AG4707" t="str">
            <v/>
          </cell>
          <cell r="AK4707" t="str">
            <v/>
          </cell>
        </row>
        <row r="4708">
          <cell r="AC4708" t="str">
            <v/>
          </cell>
          <cell r="AE4708" t="str">
            <v/>
          </cell>
          <cell r="AG4708" t="str">
            <v/>
          </cell>
          <cell r="AK4708" t="str">
            <v/>
          </cell>
        </row>
        <row r="4709">
          <cell r="AC4709" t="str">
            <v/>
          </cell>
          <cell r="AE4709" t="str">
            <v/>
          </cell>
          <cell r="AG4709" t="str">
            <v/>
          </cell>
          <cell r="AK4709" t="str">
            <v/>
          </cell>
        </row>
        <row r="4710">
          <cell r="AC4710" t="str">
            <v/>
          </cell>
          <cell r="AE4710" t="str">
            <v/>
          </cell>
          <cell r="AG4710" t="str">
            <v/>
          </cell>
          <cell r="AK4710" t="str">
            <v/>
          </cell>
        </row>
        <row r="4711">
          <cell r="AC4711" t="str">
            <v/>
          </cell>
          <cell r="AE4711" t="str">
            <v/>
          </cell>
          <cell r="AG4711" t="str">
            <v/>
          </cell>
          <cell r="AK4711" t="str">
            <v/>
          </cell>
        </row>
        <row r="4712">
          <cell r="AC4712" t="str">
            <v/>
          </cell>
          <cell r="AE4712" t="str">
            <v/>
          </cell>
          <cell r="AG4712" t="str">
            <v/>
          </cell>
          <cell r="AK4712" t="str">
            <v/>
          </cell>
        </row>
        <row r="4713">
          <cell r="AC4713" t="str">
            <v/>
          </cell>
          <cell r="AE4713" t="str">
            <v/>
          </cell>
          <cell r="AG4713" t="str">
            <v/>
          </cell>
          <cell r="AK4713" t="str">
            <v/>
          </cell>
        </row>
        <row r="4714">
          <cell r="AC4714" t="str">
            <v/>
          </cell>
          <cell r="AE4714" t="str">
            <v/>
          </cell>
          <cell r="AG4714" t="str">
            <v/>
          </cell>
          <cell r="AK4714" t="str">
            <v/>
          </cell>
        </row>
        <row r="4715">
          <cell r="AC4715" t="str">
            <v/>
          </cell>
          <cell r="AE4715" t="str">
            <v/>
          </cell>
          <cell r="AG4715" t="str">
            <v/>
          </cell>
          <cell r="AK4715" t="str">
            <v/>
          </cell>
        </row>
        <row r="4716">
          <cell r="AC4716" t="str">
            <v/>
          </cell>
          <cell r="AE4716" t="str">
            <v/>
          </cell>
          <cell r="AG4716" t="str">
            <v/>
          </cell>
          <cell r="AK4716" t="str">
            <v/>
          </cell>
        </row>
        <row r="4717">
          <cell r="AC4717" t="str">
            <v/>
          </cell>
          <cell r="AE4717" t="str">
            <v/>
          </cell>
          <cell r="AG4717" t="str">
            <v/>
          </cell>
          <cell r="AK4717" t="str">
            <v/>
          </cell>
        </row>
        <row r="4718">
          <cell r="AC4718" t="str">
            <v/>
          </cell>
          <cell r="AE4718" t="str">
            <v/>
          </cell>
          <cell r="AG4718" t="str">
            <v/>
          </cell>
          <cell r="AK4718" t="str">
            <v/>
          </cell>
        </row>
        <row r="4719">
          <cell r="AC4719" t="str">
            <v/>
          </cell>
          <cell r="AE4719" t="str">
            <v/>
          </cell>
          <cell r="AG4719" t="str">
            <v/>
          </cell>
          <cell r="AK4719" t="str">
            <v/>
          </cell>
        </row>
        <row r="4720">
          <cell r="AC4720" t="str">
            <v/>
          </cell>
          <cell r="AE4720" t="str">
            <v/>
          </cell>
          <cell r="AG4720" t="str">
            <v/>
          </cell>
          <cell r="AK4720" t="str">
            <v/>
          </cell>
        </row>
        <row r="4721">
          <cell r="AC4721" t="str">
            <v/>
          </cell>
          <cell r="AE4721" t="str">
            <v/>
          </cell>
          <cell r="AG4721" t="str">
            <v/>
          </cell>
          <cell r="AK4721" t="str">
            <v/>
          </cell>
        </row>
        <row r="4722">
          <cell r="AC4722" t="str">
            <v/>
          </cell>
          <cell r="AE4722" t="str">
            <v/>
          </cell>
          <cell r="AG4722" t="str">
            <v/>
          </cell>
          <cell r="AK4722" t="str">
            <v/>
          </cell>
        </row>
        <row r="4723">
          <cell r="AC4723" t="str">
            <v/>
          </cell>
          <cell r="AE4723" t="str">
            <v/>
          </cell>
          <cell r="AG4723" t="str">
            <v/>
          </cell>
          <cell r="AK4723" t="str">
            <v/>
          </cell>
        </row>
        <row r="4724">
          <cell r="AC4724" t="str">
            <v/>
          </cell>
          <cell r="AE4724" t="str">
            <v/>
          </cell>
          <cell r="AG4724" t="str">
            <v/>
          </cell>
          <cell r="AK4724" t="str">
            <v/>
          </cell>
        </row>
        <row r="4725">
          <cell r="AC4725" t="str">
            <v/>
          </cell>
          <cell r="AE4725" t="str">
            <v/>
          </cell>
          <cell r="AG4725" t="str">
            <v/>
          </cell>
          <cell r="AK4725" t="str">
            <v/>
          </cell>
        </row>
        <row r="4726">
          <cell r="AC4726" t="str">
            <v/>
          </cell>
          <cell r="AE4726" t="str">
            <v/>
          </cell>
          <cell r="AG4726" t="str">
            <v/>
          </cell>
          <cell r="AK4726" t="str">
            <v/>
          </cell>
        </row>
        <row r="4727">
          <cell r="AC4727" t="str">
            <v/>
          </cell>
          <cell r="AE4727" t="str">
            <v/>
          </cell>
          <cell r="AG4727" t="str">
            <v/>
          </cell>
          <cell r="AK4727" t="str">
            <v/>
          </cell>
        </row>
        <row r="4728">
          <cell r="AC4728" t="str">
            <v/>
          </cell>
          <cell r="AE4728" t="str">
            <v/>
          </cell>
          <cell r="AG4728" t="str">
            <v/>
          </cell>
          <cell r="AK4728" t="str">
            <v/>
          </cell>
        </row>
        <row r="4729">
          <cell r="AC4729" t="str">
            <v/>
          </cell>
          <cell r="AE4729" t="str">
            <v/>
          </cell>
          <cell r="AG4729" t="str">
            <v/>
          </cell>
          <cell r="AK4729" t="str">
            <v/>
          </cell>
        </row>
        <row r="4730">
          <cell r="AC4730" t="str">
            <v/>
          </cell>
          <cell r="AE4730" t="str">
            <v/>
          </cell>
          <cell r="AG4730" t="str">
            <v/>
          </cell>
          <cell r="AK4730" t="str">
            <v/>
          </cell>
        </row>
        <row r="4731">
          <cell r="AC4731" t="str">
            <v/>
          </cell>
          <cell r="AE4731" t="str">
            <v/>
          </cell>
          <cell r="AG4731" t="str">
            <v/>
          </cell>
          <cell r="AK4731" t="str">
            <v/>
          </cell>
        </row>
        <row r="4732">
          <cell r="AC4732" t="str">
            <v/>
          </cell>
          <cell r="AE4732" t="str">
            <v/>
          </cell>
          <cell r="AG4732" t="str">
            <v/>
          </cell>
          <cell r="AK4732" t="str">
            <v/>
          </cell>
        </row>
        <row r="4733">
          <cell r="AC4733" t="str">
            <v/>
          </cell>
          <cell r="AE4733" t="str">
            <v/>
          </cell>
          <cell r="AG4733" t="str">
            <v/>
          </cell>
          <cell r="AK4733" t="str">
            <v/>
          </cell>
        </row>
        <row r="4734">
          <cell r="AC4734" t="str">
            <v/>
          </cell>
          <cell r="AE4734" t="str">
            <v/>
          </cell>
          <cell r="AG4734" t="str">
            <v/>
          </cell>
          <cell r="AK4734" t="str">
            <v/>
          </cell>
        </row>
        <row r="4735">
          <cell r="AC4735" t="str">
            <v/>
          </cell>
          <cell r="AE4735" t="str">
            <v/>
          </cell>
          <cell r="AG4735" t="str">
            <v/>
          </cell>
          <cell r="AK4735" t="str">
            <v/>
          </cell>
        </row>
        <row r="4736">
          <cell r="AC4736" t="str">
            <v/>
          </cell>
          <cell r="AE4736" t="str">
            <v/>
          </cell>
          <cell r="AG4736" t="str">
            <v/>
          </cell>
          <cell r="AK4736" t="str">
            <v/>
          </cell>
        </row>
        <row r="4737">
          <cell r="AC4737" t="str">
            <v/>
          </cell>
          <cell r="AE4737" t="str">
            <v/>
          </cell>
          <cell r="AG4737" t="str">
            <v/>
          </cell>
          <cell r="AK4737" t="str">
            <v/>
          </cell>
        </row>
        <row r="4738">
          <cell r="AC4738" t="str">
            <v/>
          </cell>
          <cell r="AE4738" t="str">
            <v/>
          </cell>
          <cell r="AG4738" t="str">
            <v/>
          </cell>
          <cell r="AK4738" t="str">
            <v/>
          </cell>
        </row>
        <row r="4739">
          <cell r="AC4739" t="str">
            <v/>
          </cell>
          <cell r="AE4739" t="str">
            <v/>
          </cell>
          <cell r="AG4739" t="str">
            <v/>
          </cell>
          <cell r="AK4739" t="str">
            <v/>
          </cell>
        </row>
        <row r="4740">
          <cell r="AC4740" t="str">
            <v/>
          </cell>
          <cell r="AE4740" t="str">
            <v/>
          </cell>
          <cell r="AG4740" t="str">
            <v/>
          </cell>
          <cell r="AK4740" t="str">
            <v/>
          </cell>
        </row>
        <row r="4741">
          <cell r="AC4741" t="str">
            <v/>
          </cell>
          <cell r="AE4741" t="str">
            <v/>
          </cell>
          <cell r="AG4741" t="str">
            <v/>
          </cell>
          <cell r="AK4741" t="str">
            <v/>
          </cell>
        </row>
        <row r="4742">
          <cell r="AC4742" t="str">
            <v/>
          </cell>
          <cell r="AE4742" t="str">
            <v/>
          </cell>
          <cell r="AG4742" t="str">
            <v/>
          </cell>
          <cell r="AK4742" t="str">
            <v/>
          </cell>
        </row>
        <row r="4743">
          <cell r="AC4743" t="str">
            <v/>
          </cell>
          <cell r="AE4743" t="str">
            <v/>
          </cell>
          <cell r="AG4743" t="str">
            <v/>
          </cell>
          <cell r="AK4743" t="str">
            <v/>
          </cell>
        </row>
        <row r="4744">
          <cell r="AC4744" t="str">
            <v/>
          </cell>
          <cell r="AE4744" t="str">
            <v/>
          </cell>
          <cell r="AG4744" t="str">
            <v/>
          </cell>
          <cell r="AK4744" t="str">
            <v/>
          </cell>
        </row>
        <row r="4745">
          <cell r="AC4745" t="str">
            <v/>
          </cell>
          <cell r="AE4745" t="str">
            <v/>
          </cell>
          <cell r="AG4745" t="str">
            <v/>
          </cell>
          <cell r="AK4745" t="str">
            <v/>
          </cell>
        </row>
        <row r="4746">
          <cell r="AC4746" t="str">
            <v/>
          </cell>
          <cell r="AE4746" t="str">
            <v/>
          </cell>
          <cell r="AG4746" t="str">
            <v/>
          </cell>
          <cell r="AK4746" t="str">
            <v/>
          </cell>
        </row>
        <row r="4747">
          <cell r="AC4747" t="str">
            <v/>
          </cell>
          <cell r="AE4747" t="str">
            <v/>
          </cell>
          <cell r="AG4747" t="str">
            <v/>
          </cell>
          <cell r="AK4747" t="str">
            <v/>
          </cell>
        </row>
        <row r="4748">
          <cell r="AC4748" t="str">
            <v/>
          </cell>
          <cell r="AE4748" t="str">
            <v/>
          </cell>
          <cell r="AG4748" t="str">
            <v/>
          </cell>
          <cell r="AK4748" t="str">
            <v/>
          </cell>
        </row>
        <row r="4749">
          <cell r="AC4749" t="str">
            <v/>
          </cell>
          <cell r="AE4749" t="str">
            <v/>
          </cell>
          <cell r="AG4749" t="str">
            <v/>
          </cell>
          <cell r="AK4749" t="str">
            <v/>
          </cell>
        </row>
        <row r="4750">
          <cell r="AC4750" t="str">
            <v/>
          </cell>
          <cell r="AE4750" t="str">
            <v/>
          </cell>
          <cell r="AG4750" t="str">
            <v/>
          </cell>
          <cell r="AK4750" t="str">
            <v/>
          </cell>
        </row>
        <row r="4751">
          <cell r="AC4751" t="str">
            <v/>
          </cell>
          <cell r="AE4751" t="str">
            <v/>
          </cell>
          <cell r="AG4751" t="str">
            <v/>
          </cell>
          <cell r="AK4751" t="str">
            <v/>
          </cell>
        </row>
        <row r="4752">
          <cell r="AC4752" t="str">
            <v/>
          </cell>
          <cell r="AE4752" t="str">
            <v/>
          </cell>
          <cell r="AG4752" t="str">
            <v/>
          </cell>
          <cell r="AK4752" t="str">
            <v/>
          </cell>
        </row>
        <row r="4753">
          <cell r="AC4753" t="str">
            <v/>
          </cell>
          <cell r="AE4753" t="str">
            <v/>
          </cell>
          <cell r="AG4753" t="str">
            <v/>
          </cell>
          <cell r="AK4753" t="str">
            <v/>
          </cell>
        </row>
        <row r="4754">
          <cell r="AC4754" t="str">
            <v/>
          </cell>
          <cell r="AE4754" t="str">
            <v/>
          </cell>
          <cell r="AG4754" t="str">
            <v/>
          </cell>
          <cell r="AK4754" t="str">
            <v/>
          </cell>
        </row>
        <row r="4755">
          <cell r="AC4755" t="str">
            <v/>
          </cell>
          <cell r="AE4755" t="str">
            <v/>
          </cell>
          <cell r="AG4755" t="str">
            <v/>
          </cell>
          <cell r="AK4755" t="str">
            <v/>
          </cell>
        </row>
        <row r="4756">
          <cell r="AC4756" t="str">
            <v/>
          </cell>
          <cell r="AE4756" t="str">
            <v/>
          </cell>
          <cell r="AG4756" t="str">
            <v/>
          </cell>
          <cell r="AK4756" t="str">
            <v/>
          </cell>
        </row>
        <row r="4757">
          <cell r="AC4757" t="str">
            <v/>
          </cell>
          <cell r="AE4757" t="str">
            <v/>
          </cell>
          <cell r="AG4757" t="str">
            <v/>
          </cell>
          <cell r="AK4757" t="str">
            <v/>
          </cell>
        </row>
        <row r="4758">
          <cell r="AC4758" t="str">
            <v/>
          </cell>
          <cell r="AE4758" t="str">
            <v/>
          </cell>
          <cell r="AG4758" t="str">
            <v/>
          </cell>
          <cell r="AK4758" t="str">
            <v/>
          </cell>
        </row>
        <row r="4759">
          <cell r="AC4759" t="str">
            <v/>
          </cell>
          <cell r="AE4759" t="str">
            <v/>
          </cell>
          <cell r="AG4759" t="str">
            <v/>
          </cell>
          <cell r="AK4759" t="str">
            <v/>
          </cell>
        </row>
        <row r="4760">
          <cell r="AC4760" t="str">
            <v/>
          </cell>
          <cell r="AE4760" t="str">
            <v/>
          </cell>
          <cell r="AG4760" t="str">
            <v/>
          </cell>
          <cell r="AK4760" t="str">
            <v/>
          </cell>
        </row>
        <row r="4761">
          <cell r="AC4761" t="str">
            <v/>
          </cell>
          <cell r="AE4761" t="str">
            <v/>
          </cell>
          <cell r="AG4761" t="str">
            <v/>
          </cell>
          <cell r="AK4761" t="str">
            <v/>
          </cell>
        </row>
        <row r="4762">
          <cell r="AC4762" t="str">
            <v/>
          </cell>
          <cell r="AE4762" t="str">
            <v/>
          </cell>
          <cell r="AG4762" t="str">
            <v/>
          </cell>
          <cell r="AK4762" t="str">
            <v/>
          </cell>
        </row>
        <row r="4763">
          <cell r="AC4763" t="str">
            <v/>
          </cell>
          <cell r="AE4763" t="str">
            <v/>
          </cell>
          <cell r="AG4763" t="str">
            <v/>
          </cell>
          <cell r="AK4763" t="str">
            <v/>
          </cell>
        </row>
        <row r="4764">
          <cell r="AC4764" t="str">
            <v/>
          </cell>
          <cell r="AE4764" t="str">
            <v/>
          </cell>
          <cell r="AG4764" t="str">
            <v/>
          </cell>
          <cell r="AK4764" t="str">
            <v/>
          </cell>
        </row>
        <row r="4765">
          <cell r="AC4765" t="str">
            <v/>
          </cell>
          <cell r="AE4765" t="str">
            <v/>
          </cell>
          <cell r="AG4765" t="str">
            <v/>
          </cell>
          <cell r="AK4765" t="str">
            <v/>
          </cell>
        </row>
        <row r="4766">
          <cell r="AC4766" t="str">
            <v/>
          </cell>
          <cell r="AE4766" t="str">
            <v/>
          </cell>
          <cell r="AG4766" t="str">
            <v/>
          </cell>
          <cell r="AK4766" t="str">
            <v/>
          </cell>
        </row>
        <row r="4767">
          <cell r="AC4767" t="str">
            <v/>
          </cell>
          <cell r="AE4767" t="str">
            <v/>
          </cell>
          <cell r="AG4767" t="str">
            <v/>
          </cell>
          <cell r="AK4767" t="str">
            <v/>
          </cell>
        </row>
        <row r="4768">
          <cell r="AC4768" t="str">
            <v/>
          </cell>
          <cell r="AE4768" t="str">
            <v/>
          </cell>
          <cell r="AG4768" t="str">
            <v/>
          </cell>
          <cell r="AK4768" t="str">
            <v/>
          </cell>
        </row>
        <row r="4769">
          <cell r="AC4769" t="str">
            <v/>
          </cell>
          <cell r="AE4769" t="str">
            <v/>
          </cell>
          <cell r="AG4769" t="str">
            <v/>
          </cell>
          <cell r="AK4769" t="str">
            <v/>
          </cell>
        </row>
        <row r="4770">
          <cell r="AC4770" t="str">
            <v/>
          </cell>
          <cell r="AE4770" t="str">
            <v/>
          </cell>
          <cell r="AG4770" t="str">
            <v/>
          </cell>
          <cell r="AK4770" t="str">
            <v/>
          </cell>
        </row>
        <row r="4771">
          <cell r="AC4771" t="str">
            <v/>
          </cell>
          <cell r="AE4771" t="str">
            <v/>
          </cell>
          <cell r="AG4771" t="str">
            <v/>
          </cell>
          <cell r="AK4771" t="str">
            <v/>
          </cell>
        </row>
        <row r="4772">
          <cell r="AC4772" t="str">
            <v/>
          </cell>
          <cell r="AE4772" t="str">
            <v/>
          </cell>
          <cell r="AG4772" t="str">
            <v/>
          </cell>
          <cell r="AK4772" t="str">
            <v/>
          </cell>
        </row>
        <row r="4773">
          <cell r="AC4773" t="str">
            <v/>
          </cell>
          <cell r="AE4773" t="str">
            <v/>
          </cell>
          <cell r="AG4773" t="str">
            <v/>
          </cell>
          <cell r="AK4773" t="str">
            <v/>
          </cell>
        </row>
        <row r="4774">
          <cell r="AC4774" t="str">
            <v/>
          </cell>
          <cell r="AE4774" t="str">
            <v/>
          </cell>
          <cell r="AG4774" t="str">
            <v/>
          </cell>
          <cell r="AK4774" t="str">
            <v/>
          </cell>
        </row>
        <row r="4775">
          <cell r="AC4775" t="str">
            <v/>
          </cell>
          <cell r="AE4775" t="str">
            <v/>
          </cell>
          <cell r="AG4775" t="str">
            <v/>
          </cell>
          <cell r="AK4775" t="str">
            <v/>
          </cell>
        </row>
        <row r="4776">
          <cell r="AC4776" t="str">
            <v/>
          </cell>
          <cell r="AE4776" t="str">
            <v/>
          </cell>
          <cell r="AG4776" t="str">
            <v/>
          </cell>
          <cell r="AK4776" t="str">
            <v/>
          </cell>
        </row>
        <row r="4777">
          <cell r="AC4777" t="str">
            <v/>
          </cell>
          <cell r="AE4777" t="str">
            <v/>
          </cell>
          <cell r="AG4777" t="str">
            <v/>
          </cell>
          <cell r="AK4777" t="str">
            <v/>
          </cell>
        </row>
        <row r="4778">
          <cell r="AC4778" t="str">
            <v/>
          </cell>
          <cell r="AE4778" t="str">
            <v/>
          </cell>
          <cell r="AG4778" t="str">
            <v/>
          </cell>
          <cell r="AK4778" t="str">
            <v/>
          </cell>
        </row>
        <row r="4779">
          <cell r="AC4779" t="str">
            <v/>
          </cell>
          <cell r="AE4779" t="str">
            <v/>
          </cell>
          <cell r="AG4779" t="str">
            <v/>
          </cell>
          <cell r="AK4779" t="str">
            <v/>
          </cell>
        </row>
        <row r="4780">
          <cell r="AC4780" t="str">
            <v/>
          </cell>
          <cell r="AE4780" t="str">
            <v/>
          </cell>
          <cell r="AG4780" t="str">
            <v/>
          </cell>
          <cell r="AK4780" t="str">
            <v/>
          </cell>
        </row>
        <row r="4781">
          <cell r="AC4781" t="str">
            <v/>
          </cell>
          <cell r="AE4781" t="str">
            <v/>
          </cell>
          <cell r="AG4781" t="str">
            <v/>
          </cell>
          <cell r="AK4781" t="str">
            <v/>
          </cell>
        </row>
        <row r="4782">
          <cell r="AC4782" t="str">
            <v/>
          </cell>
          <cell r="AE4782" t="str">
            <v/>
          </cell>
          <cell r="AG4782" t="str">
            <v/>
          </cell>
          <cell r="AK4782" t="str">
            <v/>
          </cell>
        </row>
        <row r="4783">
          <cell r="AC4783" t="str">
            <v/>
          </cell>
          <cell r="AE4783" t="str">
            <v/>
          </cell>
          <cell r="AG4783" t="str">
            <v/>
          </cell>
          <cell r="AK4783" t="str">
            <v/>
          </cell>
        </row>
        <row r="4784">
          <cell r="AC4784" t="str">
            <v/>
          </cell>
          <cell r="AE4784" t="str">
            <v/>
          </cell>
          <cell r="AG4784" t="str">
            <v/>
          </cell>
          <cell r="AK4784" t="str">
            <v/>
          </cell>
        </row>
        <row r="4785">
          <cell r="AC4785" t="str">
            <v/>
          </cell>
          <cell r="AE4785" t="str">
            <v/>
          </cell>
          <cell r="AG4785" t="str">
            <v/>
          </cell>
          <cell r="AK4785" t="str">
            <v/>
          </cell>
        </row>
        <row r="4786">
          <cell r="AC4786" t="str">
            <v/>
          </cell>
          <cell r="AE4786" t="str">
            <v/>
          </cell>
          <cell r="AG4786" t="str">
            <v/>
          </cell>
          <cell r="AK4786" t="str">
            <v/>
          </cell>
        </row>
        <row r="4787">
          <cell r="AC4787" t="str">
            <v/>
          </cell>
          <cell r="AE4787" t="str">
            <v/>
          </cell>
          <cell r="AG4787" t="str">
            <v/>
          </cell>
          <cell r="AK4787" t="str">
            <v/>
          </cell>
        </row>
        <row r="4788">
          <cell r="AC4788" t="str">
            <v/>
          </cell>
          <cell r="AE4788" t="str">
            <v/>
          </cell>
          <cell r="AG4788" t="str">
            <v/>
          </cell>
          <cell r="AK4788" t="str">
            <v/>
          </cell>
        </row>
        <row r="4789">
          <cell r="AC4789" t="str">
            <v/>
          </cell>
          <cell r="AE4789" t="str">
            <v/>
          </cell>
          <cell r="AG4789" t="str">
            <v/>
          </cell>
          <cell r="AK4789" t="str">
            <v/>
          </cell>
        </row>
        <row r="4790">
          <cell r="AC4790" t="str">
            <v/>
          </cell>
          <cell r="AE4790" t="str">
            <v/>
          </cell>
          <cell r="AG4790" t="str">
            <v/>
          </cell>
          <cell r="AK4790" t="str">
            <v/>
          </cell>
        </row>
        <row r="4791">
          <cell r="AC4791" t="str">
            <v/>
          </cell>
          <cell r="AE4791" t="str">
            <v/>
          </cell>
          <cell r="AG4791" t="str">
            <v/>
          </cell>
          <cell r="AK4791" t="str">
            <v/>
          </cell>
        </row>
        <row r="4792">
          <cell r="AC4792" t="str">
            <v/>
          </cell>
          <cell r="AE4792" t="str">
            <v/>
          </cell>
          <cell r="AG4792" t="str">
            <v/>
          </cell>
          <cell r="AK4792" t="str">
            <v/>
          </cell>
        </row>
        <row r="4793">
          <cell r="AC4793" t="str">
            <v/>
          </cell>
          <cell r="AE4793" t="str">
            <v/>
          </cell>
          <cell r="AG4793" t="str">
            <v/>
          </cell>
          <cell r="AK4793" t="str">
            <v/>
          </cell>
        </row>
        <row r="4794">
          <cell r="AC4794" t="str">
            <v/>
          </cell>
          <cell r="AE4794" t="str">
            <v/>
          </cell>
          <cell r="AG4794" t="str">
            <v/>
          </cell>
          <cell r="AK4794" t="str">
            <v/>
          </cell>
        </row>
        <row r="4795">
          <cell r="AC4795" t="str">
            <v/>
          </cell>
          <cell r="AE4795" t="str">
            <v/>
          </cell>
          <cell r="AG4795" t="str">
            <v/>
          </cell>
          <cell r="AK4795" t="str">
            <v/>
          </cell>
        </row>
        <row r="4796">
          <cell r="AC4796" t="str">
            <v/>
          </cell>
          <cell r="AE4796" t="str">
            <v/>
          </cell>
          <cell r="AG4796" t="str">
            <v/>
          </cell>
          <cell r="AK4796" t="str">
            <v/>
          </cell>
        </row>
        <row r="4797">
          <cell r="AC4797" t="str">
            <v/>
          </cell>
          <cell r="AE4797" t="str">
            <v/>
          </cell>
          <cell r="AG4797" t="str">
            <v/>
          </cell>
          <cell r="AK4797" t="str">
            <v/>
          </cell>
        </row>
        <row r="4798">
          <cell r="AC4798" t="str">
            <v/>
          </cell>
          <cell r="AE4798" t="str">
            <v/>
          </cell>
          <cell r="AG4798" t="str">
            <v/>
          </cell>
          <cell r="AK4798" t="str">
            <v/>
          </cell>
        </row>
        <row r="4799">
          <cell r="AC4799" t="str">
            <v/>
          </cell>
          <cell r="AE4799" t="str">
            <v/>
          </cell>
          <cell r="AG4799" t="str">
            <v/>
          </cell>
          <cell r="AK4799" t="str">
            <v/>
          </cell>
        </row>
        <row r="4800">
          <cell r="AC4800" t="str">
            <v/>
          </cell>
          <cell r="AE4800" t="str">
            <v/>
          </cell>
          <cell r="AG4800" t="str">
            <v/>
          </cell>
          <cell r="AK4800" t="str">
            <v/>
          </cell>
        </row>
        <row r="4801">
          <cell r="AC4801" t="str">
            <v/>
          </cell>
          <cell r="AE4801" t="str">
            <v/>
          </cell>
          <cell r="AG4801" t="str">
            <v/>
          </cell>
          <cell r="AK4801" t="str">
            <v/>
          </cell>
        </row>
        <row r="4802">
          <cell r="AC4802" t="str">
            <v/>
          </cell>
          <cell r="AE4802" t="str">
            <v/>
          </cell>
          <cell r="AG4802" t="str">
            <v/>
          </cell>
          <cell r="AK4802" t="str">
            <v/>
          </cell>
        </row>
        <row r="4803">
          <cell r="AC4803" t="str">
            <v/>
          </cell>
          <cell r="AE4803" t="str">
            <v/>
          </cell>
          <cell r="AG4803" t="str">
            <v/>
          </cell>
          <cell r="AK4803" t="str">
            <v/>
          </cell>
        </row>
        <row r="4804">
          <cell r="AC4804" t="str">
            <v/>
          </cell>
          <cell r="AE4804" t="str">
            <v/>
          </cell>
          <cell r="AG4804" t="str">
            <v/>
          </cell>
          <cell r="AK4804" t="str">
            <v/>
          </cell>
        </row>
        <row r="4805">
          <cell r="AC4805" t="str">
            <v/>
          </cell>
          <cell r="AE4805" t="str">
            <v/>
          </cell>
          <cell r="AG4805" t="str">
            <v/>
          </cell>
          <cell r="AK4805" t="str">
            <v/>
          </cell>
        </row>
        <row r="4806">
          <cell r="AC4806" t="str">
            <v/>
          </cell>
          <cell r="AE4806" t="str">
            <v/>
          </cell>
          <cell r="AG4806" t="str">
            <v/>
          </cell>
          <cell r="AK4806" t="str">
            <v/>
          </cell>
        </row>
        <row r="4807">
          <cell r="AC4807" t="str">
            <v/>
          </cell>
          <cell r="AE4807" t="str">
            <v/>
          </cell>
          <cell r="AG4807" t="str">
            <v/>
          </cell>
          <cell r="AK4807" t="str">
            <v/>
          </cell>
        </row>
        <row r="4808">
          <cell r="AC4808" t="str">
            <v/>
          </cell>
          <cell r="AE4808" t="str">
            <v/>
          </cell>
          <cell r="AG4808" t="str">
            <v/>
          </cell>
          <cell r="AK4808" t="str">
            <v/>
          </cell>
        </row>
        <row r="4809">
          <cell r="AC4809" t="str">
            <v/>
          </cell>
          <cell r="AE4809" t="str">
            <v/>
          </cell>
          <cell r="AG4809" t="str">
            <v/>
          </cell>
          <cell r="AK4809" t="str">
            <v/>
          </cell>
        </row>
        <row r="4810">
          <cell r="AC4810" t="str">
            <v/>
          </cell>
          <cell r="AE4810" t="str">
            <v/>
          </cell>
          <cell r="AG4810" t="str">
            <v/>
          </cell>
          <cell r="AK4810" t="str">
            <v/>
          </cell>
        </row>
        <row r="4811">
          <cell r="AC4811" t="str">
            <v/>
          </cell>
          <cell r="AE4811" t="str">
            <v/>
          </cell>
          <cell r="AG4811" t="str">
            <v/>
          </cell>
          <cell r="AK4811" t="str">
            <v/>
          </cell>
        </row>
        <row r="4812">
          <cell r="AC4812" t="str">
            <v/>
          </cell>
          <cell r="AE4812" t="str">
            <v/>
          </cell>
          <cell r="AG4812" t="str">
            <v/>
          </cell>
          <cell r="AK4812" t="str">
            <v/>
          </cell>
        </row>
        <row r="4813">
          <cell r="AC4813" t="str">
            <v/>
          </cell>
          <cell r="AE4813" t="str">
            <v/>
          </cell>
          <cell r="AG4813" t="str">
            <v/>
          </cell>
          <cell r="AK4813" t="str">
            <v/>
          </cell>
        </row>
        <row r="4814">
          <cell r="AC4814" t="str">
            <v/>
          </cell>
          <cell r="AE4814" t="str">
            <v/>
          </cell>
          <cell r="AG4814" t="str">
            <v/>
          </cell>
          <cell r="AK4814" t="str">
            <v/>
          </cell>
        </row>
        <row r="4815">
          <cell r="AC4815" t="str">
            <v/>
          </cell>
          <cell r="AE4815" t="str">
            <v/>
          </cell>
          <cell r="AG4815" t="str">
            <v/>
          </cell>
          <cell r="AK4815" t="str">
            <v/>
          </cell>
        </row>
        <row r="4816">
          <cell r="AC4816" t="str">
            <v/>
          </cell>
          <cell r="AE4816" t="str">
            <v/>
          </cell>
          <cell r="AG4816" t="str">
            <v/>
          </cell>
          <cell r="AK4816" t="str">
            <v/>
          </cell>
        </row>
        <row r="4817">
          <cell r="AC4817" t="str">
            <v/>
          </cell>
          <cell r="AE4817" t="str">
            <v/>
          </cell>
          <cell r="AG4817" t="str">
            <v/>
          </cell>
          <cell r="AK4817" t="str">
            <v/>
          </cell>
        </row>
        <row r="4818">
          <cell r="AC4818" t="str">
            <v/>
          </cell>
          <cell r="AE4818" t="str">
            <v/>
          </cell>
          <cell r="AG4818" t="str">
            <v/>
          </cell>
          <cell r="AK4818" t="str">
            <v/>
          </cell>
        </row>
        <row r="4819">
          <cell r="AC4819" t="str">
            <v/>
          </cell>
          <cell r="AE4819" t="str">
            <v/>
          </cell>
          <cell r="AG4819" t="str">
            <v/>
          </cell>
          <cell r="AK4819" t="str">
            <v/>
          </cell>
        </row>
        <row r="4820">
          <cell r="AC4820" t="str">
            <v/>
          </cell>
          <cell r="AE4820" t="str">
            <v/>
          </cell>
          <cell r="AG4820" t="str">
            <v/>
          </cell>
          <cell r="AK4820" t="str">
            <v/>
          </cell>
        </row>
        <row r="4821">
          <cell r="AC4821" t="str">
            <v/>
          </cell>
          <cell r="AE4821" t="str">
            <v/>
          </cell>
          <cell r="AG4821" t="str">
            <v/>
          </cell>
          <cell r="AK4821" t="str">
            <v/>
          </cell>
        </row>
        <row r="4822">
          <cell r="AC4822" t="str">
            <v/>
          </cell>
          <cell r="AE4822" t="str">
            <v/>
          </cell>
          <cell r="AG4822" t="str">
            <v/>
          </cell>
          <cell r="AK4822" t="str">
            <v/>
          </cell>
        </row>
        <row r="4823">
          <cell r="AC4823" t="str">
            <v/>
          </cell>
          <cell r="AE4823" t="str">
            <v/>
          </cell>
          <cell r="AG4823" t="str">
            <v/>
          </cell>
          <cell r="AK4823" t="str">
            <v/>
          </cell>
        </row>
        <row r="4824">
          <cell r="AC4824" t="str">
            <v/>
          </cell>
          <cell r="AE4824" t="str">
            <v/>
          </cell>
          <cell r="AG4824" t="str">
            <v/>
          </cell>
          <cell r="AK4824" t="str">
            <v/>
          </cell>
        </row>
        <row r="4825">
          <cell r="AC4825" t="str">
            <v/>
          </cell>
          <cell r="AE4825" t="str">
            <v/>
          </cell>
          <cell r="AG4825" t="str">
            <v/>
          </cell>
          <cell r="AK4825" t="str">
            <v/>
          </cell>
        </row>
        <row r="4826">
          <cell r="AC4826" t="str">
            <v/>
          </cell>
          <cell r="AE4826" t="str">
            <v/>
          </cell>
          <cell r="AG4826" t="str">
            <v/>
          </cell>
          <cell r="AK4826" t="str">
            <v/>
          </cell>
        </row>
        <row r="4827">
          <cell r="AC4827" t="str">
            <v/>
          </cell>
          <cell r="AE4827" t="str">
            <v/>
          </cell>
          <cell r="AG4827" t="str">
            <v/>
          </cell>
          <cell r="AK4827" t="str">
            <v/>
          </cell>
        </row>
        <row r="4828">
          <cell r="AC4828" t="str">
            <v/>
          </cell>
          <cell r="AE4828" t="str">
            <v/>
          </cell>
          <cell r="AG4828" t="str">
            <v/>
          </cell>
          <cell r="AK4828" t="str">
            <v/>
          </cell>
        </row>
        <row r="4829">
          <cell r="AC4829" t="str">
            <v/>
          </cell>
          <cell r="AE4829" t="str">
            <v/>
          </cell>
          <cell r="AG4829" t="str">
            <v/>
          </cell>
          <cell r="AK4829" t="str">
            <v/>
          </cell>
        </row>
        <row r="4830">
          <cell r="AC4830" t="str">
            <v/>
          </cell>
          <cell r="AE4830" t="str">
            <v/>
          </cell>
          <cell r="AG4830" t="str">
            <v/>
          </cell>
          <cell r="AK4830" t="str">
            <v/>
          </cell>
        </row>
        <row r="4831">
          <cell r="AC4831" t="str">
            <v/>
          </cell>
          <cell r="AE4831" t="str">
            <v/>
          </cell>
          <cell r="AG4831" t="str">
            <v/>
          </cell>
          <cell r="AK4831" t="str">
            <v/>
          </cell>
        </row>
        <row r="4832">
          <cell r="AC4832" t="str">
            <v/>
          </cell>
          <cell r="AE4832" t="str">
            <v/>
          </cell>
          <cell r="AG4832" t="str">
            <v/>
          </cell>
          <cell r="AK4832" t="str">
            <v/>
          </cell>
        </row>
        <row r="4833">
          <cell r="AC4833" t="str">
            <v/>
          </cell>
          <cell r="AE4833" t="str">
            <v/>
          </cell>
          <cell r="AG4833" t="str">
            <v/>
          </cell>
          <cell r="AK4833" t="str">
            <v/>
          </cell>
        </row>
        <row r="4834">
          <cell r="AC4834" t="str">
            <v/>
          </cell>
          <cell r="AE4834" t="str">
            <v/>
          </cell>
          <cell r="AG4834" t="str">
            <v/>
          </cell>
          <cell r="AK4834" t="str">
            <v/>
          </cell>
        </row>
        <row r="4835">
          <cell r="AC4835" t="str">
            <v/>
          </cell>
          <cell r="AE4835" t="str">
            <v/>
          </cell>
          <cell r="AG4835" t="str">
            <v/>
          </cell>
          <cell r="AK4835" t="str">
            <v/>
          </cell>
        </row>
        <row r="4836">
          <cell r="AC4836" t="str">
            <v/>
          </cell>
          <cell r="AE4836" t="str">
            <v/>
          </cell>
          <cell r="AG4836" t="str">
            <v/>
          </cell>
          <cell r="AK4836" t="str">
            <v/>
          </cell>
        </row>
        <row r="4837">
          <cell r="AC4837" t="str">
            <v/>
          </cell>
          <cell r="AE4837" t="str">
            <v/>
          </cell>
          <cell r="AG4837" t="str">
            <v/>
          </cell>
          <cell r="AK4837" t="str">
            <v/>
          </cell>
        </row>
        <row r="4838">
          <cell r="AC4838" t="str">
            <v/>
          </cell>
          <cell r="AE4838" t="str">
            <v/>
          </cell>
          <cell r="AG4838" t="str">
            <v/>
          </cell>
          <cell r="AK4838" t="str">
            <v/>
          </cell>
        </row>
        <row r="4839">
          <cell r="AC4839" t="str">
            <v/>
          </cell>
          <cell r="AE4839" t="str">
            <v/>
          </cell>
          <cell r="AG4839" t="str">
            <v/>
          </cell>
          <cell r="AK4839" t="str">
            <v/>
          </cell>
        </row>
        <row r="4840">
          <cell r="AC4840" t="str">
            <v/>
          </cell>
          <cell r="AE4840" t="str">
            <v/>
          </cell>
          <cell r="AG4840" t="str">
            <v/>
          </cell>
          <cell r="AK4840" t="str">
            <v/>
          </cell>
        </row>
        <row r="4841">
          <cell r="AC4841" t="str">
            <v/>
          </cell>
          <cell r="AE4841" t="str">
            <v/>
          </cell>
          <cell r="AG4841" t="str">
            <v/>
          </cell>
          <cell r="AK4841" t="str">
            <v/>
          </cell>
        </row>
        <row r="4842">
          <cell r="AC4842" t="str">
            <v/>
          </cell>
          <cell r="AE4842" t="str">
            <v/>
          </cell>
          <cell r="AG4842" t="str">
            <v/>
          </cell>
          <cell r="AK4842" t="str">
            <v/>
          </cell>
        </row>
        <row r="4843">
          <cell r="AC4843" t="str">
            <v/>
          </cell>
          <cell r="AE4843" t="str">
            <v/>
          </cell>
          <cell r="AG4843" t="str">
            <v/>
          </cell>
          <cell r="AK4843" t="str">
            <v/>
          </cell>
        </row>
        <row r="4844">
          <cell r="AC4844" t="str">
            <v/>
          </cell>
          <cell r="AE4844" t="str">
            <v/>
          </cell>
          <cell r="AG4844" t="str">
            <v/>
          </cell>
          <cell r="AK4844" t="str">
            <v/>
          </cell>
        </row>
        <row r="4845">
          <cell r="AC4845" t="str">
            <v/>
          </cell>
          <cell r="AE4845" t="str">
            <v/>
          </cell>
          <cell r="AG4845" t="str">
            <v/>
          </cell>
          <cell r="AK4845" t="str">
            <v/>
          </cell>
        </row>
        <row r="4846">
          <cell r="AC4846" t="str">
            <v/>
          </cell>
          <cell r="AE4846" t="str">
            <v/>
          </cell>
          <cell r="AG4846" t="str">
            <v/>
          </cell>
          <cell r="AK4846" t="str">
            <v/>
          </cell>
        </row>
        <row r="4847">
          <cell r="AC4847" t="str">
            <v/>
          </cell>
          <cell r="AE4847" t="str">
            <v/>
          </cell>
          <cell r="AG4847" t="str">
            <v/>
          </cell>
          <cell r="AK4847" t="str">
            <v/>
          </cell>
        </row>
        <row r="4848">
          <cell r="AC4848" t="str">
            <v/>
          </cell>
          <cell r="AE4848" t="str">
            <v/>
          </cell>
          <cell r="AG4848" t="str">
            <v/>
          </cell>
          <cell r="AK4848" t="str">
            <v/>
          </cell>
        </row>
        <row r="4849">
          <cell r="AC4849" t="str">
            <v/>
          </cell>
          <cell r="AE4849" t="str">
            <v/>
          </cell>
          <cell r="AG4849" t="str">
            <v/>
          </cell>
          <cell r="AK4849" t="str">
            <v/>
          </cell>
        </row>
        <row r="4850">
          <cell r="AC4850" t="str">
            <v/>
          </cell>
          <cell r="AE4850" t="str">
            <v/>
          </cell>
          <cell r="AG4850" t="str">
            <v/>
          </cell>
          <cell r="AK4850" t="str">
            <v/>
          </cell>
        </row>
        <row r="4851">
          <cell r="AC4851" t="str">
            <v/>
          </cell>
          <cell r="AE4851" t="str">
            <v/>
          </cell>
          <cell r="AG4851" t="str">
            <v/>
          </cell>
          <cell r="AK4851" t="str">
            <v/>
          </cell>
        </row>
        <row r="4852">
          <cell r="AC4852" t="str">
            <v/>
          </cell>
          <cell r="AE4852" t="str">
            <v/>
          </cell>
          <cell r="AG4852" t="str">
            <v/>
          </cell>
          <cell r="AK4852" t="str">
            <v/>
          </cell>
        </row>
        <row r="4853">
          <cell r="AC4853" t="str">
            <v/>
          </cell>
          <cell r="AE4853" t="str">
            <v/>
          </cell>
          <cell r="AG4853" t="str">
            <v/>
          </cell>
          <cell r="AK4853" t="str">
            <v/>
          </cell>
        </row>
        <row r="4854">
          <cell r="AC4854" t="str">
            <v/>
          </cell>
          <cell r="AE4854" t="str">
            <v/>
          </cell>
          <cell r="AG4854" t="str">
            <v/>
          </cell>
          <cell r="AK4854" t="str">
            <v/>
          </cell>
        </row>
        <row r="4855">
          <cell r="AC4855" t="str">
            <v/>
          </cell>
          <cell r="AE4855" t="str">
            <v/>
          </cell>
          <cell r="AG4855" t="str">
            <v/>
          </cell>
          <cell r="AK4855" t="str">
            <v/>
          </cell>
        </row>
        <row r="4856">
          <cell r="AC4856" t="str">
            <v/>
          </cell>
          <cell r="AE4856" t="str">
            <v/>
          </cell>
          <cell r="AG4856" t="str">
            <v/>
          </cell>
          <cell r="AK4856" t="str">
            <v/>
          </cell>
        </row>
        <row r="4857">
          <cell r="AC4857" t="str">
            <v/>
          </cell>
          <cell r="AE4857" t="str">
            <v/>
          </cell>
          <cell r="AG4857" t="str">
            <v/>
          </cell>
          <cell r="AK4857" t="str">
            <v/>
          </cell>
        </row>
        <row r="4858">
          <cell r="AC4858" t="str">
            <v/>
          </cell>
          <cell r="AE4858" t="str">
            <v/>
          </cell>
          <cell r="AG4858" t="str">
            <v/>
          </cell>
          <cell r="AK4858" t="str">
            <v/>
          </cell>
        </row>
        <row r="4859">
          <cell r="AC4859" t="str">
            <v/>
          </cell>
          <cell r="AE4859" t="str">
            <v/>
          </cell>
          <cell r="AG4859" t="str">
            <v/>
          </cell>
          <cell r="AK4859" t="str">
            <v/>
          </cell>
        </row>
        <row r="4860">
          <cell r="AC4860" t="str">
            <v/>
          </cell>
          <cell r="AE4860" t="str">
            <v/>
          </cell>
          <cell r="AG4860" t="str">
            <v/>
          </cell>
          <cell r="AK4860" t="str">
            <v/>
          </cell>
        </row>
        <row r="4861">
          <cell r="AC4861" t="str">
            <v/>
          </cell>
          <cell r="AE4861" t="str">
            <v/>
          </cell>
          <cell r="AG4861" t="str">
            <v/>
          </cell>
          <cell r="AK4861" t="str">
            <v/>
          </cell>
        </row>
        <row r="4862">
          <cell r="AC4862" t="str">
            <v/>
          </cell>
          <cell r="AE4862" t="str">
            <v/>
          </cell>
          <cell r="AG4862" t="str">
            <v/>
          </cell>
          <cell r="AK4862" t="str">
            <v/>
          </cell>
        </row>
        <row r="4863">
          <cell r="AC4863" t="str">
            <v/>
          </cell>
          <cell r="AE4863" t="str">
            <v/>
          </cell>
          <cell r="AG4863" t="str">
            <v/>
          </cell>
          <cell r="AK4863" t="str">
            <v/>
          </cell>
        </row>
        <row r="4864">
          <cell r="AC4864" t="str">
            <v/>
          </cell>
          <cell r="AE4864" t="str">
            <v/>
          </cell>
          <cell r="AG4864" t="str">
            <v/>
          </cell>
          <cell r="AK4864" t="str">
            <v/>
          </cell>
        </row>
        <row r="4865">
          <cell r="AC4865" t="str">
            <v/>
          </cell>
          <cell r="AE4865" t="str">
            <v/>
          </cell>
          <cell r="AG4865" t="str">
            <v/>
          </cell>
          <cell r="AK4865" t="str">
            <v/>
          </cell>
        </row>
        <row r="4866">
          <cell r="AC4866" t="str">
            <v/>
          </cell>
          <cell r="AE4866" t="str">
            <v/>
          </cell>
          <cell r="AG4866" t="str">
            <v/>
          </cell>
          <cell r="AK4866" t="str">
            <v/>
          </cell>
        </row>
        <row r="4867">
          <cell r="AC4867" t="str">
            <v/>
          </cell>
          <cell r="AE4867" t="str">
            <v/>
          </cell>
          <cell r="AG4867" t="str">
            <v/>
          </cell>
          <cell r="AK4867" t="str">
            <v/>
          </cell>
        </row>
        <row r="4868">
          <cell r="AC4868" t="str">
            <v/>
          </cell>
          <cell r="AE4868" t="str">
            <v/>
          </cell>
          <cell r="AG4868" t="str">
            <v/>
          </cell>
          <cell r="AK4868" t="str">
            <v/>
          </cell>
        </row>
        <row r="4869">
          <cell r="AC4869" t="str">
            <v/>
          </cell>
          <cell r="AE4869" t="str">
            <v/>
          </cell>
          <cell r="AG4869" t="str">
            <v/>
          </cell>
          <cell r="AK4869" t="str">
            <v/>
          </cell>
        </row>
        <row r="4870">
          <cell r="AC4870" t="str">
            <v/>
          </cell>
          <cell r="AE4870" t="str">
            <v/>
          </cell>
          <cell r="AG4870" t="str">
            <v/>
          </cell>
          <cell r="AK4870" t="str">
            <v/>
          </cell>
        </row>
        <row r="4871">
          <cell r="AC4871" t="str">
            <v/>
          </cell>
          <cell r="AE4871" t="str">
            <v/>
          </cell>
          <cell r="AG4871" t="str">
            <v/>
          </cell>
          <cell r="AK4871" t="str">
            <v/>
          </cell>
        </row>
        <row r="4872">
          <cell r="AC4872" t="str">
            <v/>
          </cell>
          <cell r="AE4872" t="str">
            <v/>
          </cell>
          <cell r="AG4872" t="str">
            <v/>
          </cell>
          <cell r="AK4872" t="str">
            <v/>
          </cell>
        </row>
        <row r="4873">
          <cell r="AC4873" t="str">
            <v/>
          </cell>
          <cell r="AE4873" t="str">
            <v/>
          </cell>
          <cell r="AG4873" t="str">
            <v/>
          </cell>
          <cell r="AK4873" t="str">
            <v/>
          </cell>
        </row>
        <row r="4874">
          <cell r="AC4874" t="str">
            <v/>
          </cell>
          <cell r="AE4874" t="str">
            <v/>
          </cell>
          <cell r="AG4874" t="str">
            <v/>
          </cell>
          <cell r="AK4874" t="str">
            <v/>
          </cell>
        </row>
        <row r="4875">
          <cell r="AC4875" t="str">
            <v/>
          </cell>
          <cell r="AE4875" t="str">
            <v/>
          </cell>
          <cell r="AG4875" t="str">
            <v/>
          </cell>
          <cell r="AK4875" t="str">
            <v/>
          </cell>
        </row>
        <row r="4876">
          <cell r="AC4876" t="str">
            <v/>
          </cell>
          <cell r="AE4876" t="str">
            <v/>
          </cell>
          <cell r="AG4876" t="str">
            <v/>
          </cell>
          <cell r="AK4876" t="str">
            <v/>
          </cell>
        </row>
        <row r="4877">
          <cell r="AC4877" t="str">
            <v/>
          </cell>
          <cell r="AE4877" t="str">
            <v/>
          </cell>
          <cell r="AG4877" t="str">
            <v/>
          </cell>
          <cell r="AK4877" t="str">
            <v/>
          </cell>
        </row>
        <row r="4878">
          <cell r="AC4878" t="str">
            <v/>
          </cell>
          <cell r="AE4878" t="str">
            <v/>
          </cell>
          <cell r="AG4878" t="str">
            <v/>
          </cell>
          <cell r="AK4878" t="str">
            <v/>
          </cell>
        </row>
        <row r="4879">
          <cell r="AC4879" t="str">
            <v/>
          </cell>
          <cell r="AE4879" t="str">
            <v/>
          </cell>
          <cell r="AG4879" t="str">
            <v/>
          </cell>
          <cell r="AK4879" t="str">
            <v/>
          </cell>
        </row>
        <row r="4880">
          <cell r="AC4880" t="str">
            <v/>
          </cell>
          <cell r="AE4880" t="str">
            <v/>
          </cell>
          <cell r="AG4880" t="str">
            <v/>
          </cell>
          <cell r="AK4880" t="str">
            <v/>
          </cell>
        </row>
        <row r="4881">
          <cell r="AC4881" t="str">
            <v/>
          </cell>
          <cell r="AE4881" t="str">
            <v/>
          </cell>
          <cell r="AG4881" t="str">
            <v/>
          </cell>
          <cell r="AK4881" t="str">
            <v/>
          </cell>
        </row>
        <row r="4882">
          <cell r="AC4882" t="str">
            <v/>
          </cell>
          <cell r="AE4882" t="str">
            <v/>
          </cell>
          <cell r="AG4882" t="str">
            <v/>
          </cell>
          <cell r="AK4882" t="str">
            <v/>
          </cell>
        </row>
        <row r="4883">
          <cell r="AC4883" t="str">
            <v/>
          </cell>
          <cell r="AE4883" t="str">
            <v/>
          </cell>
          <cell r="AG4883" t="str">
            <v/>
          </cell>
          <cell r="AK4883" t="str">
            <v/>
          </cell>
        </row>
        <row r="4884">
          <cell r="AC4884" t="str">
            <v/>
          </cell>
          <cell r="AE4884" t="str">
            <v/>
          </cell>
          <cell r="AG4884" t="str">
            <v/>
          </cell>
          <cell r="AK4884" t="str">
            <v/>
          </cell>
        </row>
        <row r="4885">
          <cell r="AC4885" t="str">
            <v/>
          </cell>
          <cell r="AE4885" t="str">
            <v/>
          </cell>
          <cell r="AG4885" t="str">
            <v/>
          </cell>
          <cell r="AK4885" t="str">
            <v/>
          </cell>
        </row>
        <row r="4886">
          <cell r="AC4886" t="str">
            <v/>
          </cell>
          <cell r="AE4886" t="str">
            <v/>
          </cell>
          <cell r="AG4886" t="str">
            <v/>
          </cell>
          <cell r="AK4886" t="str">
            <v/>
          </cell>
        </row>
        <row r="4887">
          <cell r="AC4887" t="str">
            <v/>
          </cell>
          <cell r="AE4887" t="str">
            <v/>
          </cell>
          <cell r="AG4887" t="str">
            <v/>
          </cell>
          <cell r="AK4887" t="str">
            <v/>
          </cell>
        </row>
        <row r="4888">
          <cell r="AC4888" t="str">
            <v/>
          </cell>
          <cell r="AE4888" t="str">
            <v/>
          </cell>
          <cell r="AG4888" t="str">
            <v/>
          </cell>
          <cell r="AK4888" t="str">
            <v/>
          </cell>
        </row>
        <row r="4889">
          <cell r="AC4889" t="str">
            <v/>
          </cell>
          <cell r="AE4889" t="str">
            <v/>
          </cell>
          <cell r="AG4889" t="str">
            <v/>
          </cell>
          <cell r="AK4889" t="str">
            <v/>
          </cell>
        </row>
        <row r="4890">
          <cell r="AC4890" t="str">
            <v/>
          </cell>
          <cell r="AE4890" t="str">
            <v/>
          </cell>
          <cell r="AG4890" t="str">
            <v/>
          </cell>
          <cell r="AK4890" t="str">
            <v/>
          </cell>
        </row>
        <row r="4891">
          <cell r="AC4891" t="str">
            <v/>
          </cell>
          <cell r="AE4891" t="str">
            <v/>
          </cell>
          <cell r="AG4891" t="str">
            <v/>
          </cell>
          <cell r="AK4891" t="str">
            <v/>
          </cell>
        </row>
        <row r="4892">
          <cell r="AC4892" t="str">
            <v/>
          </cell>
          <cell r="AE4892" t="str">
            <v/>
          </cell>
          <cell r="AG4892" t="str">
            <v/>
          </cell>
          <cell r="AK4892" t="str">
            <v/>
          </cell>
        </row>
        <row r="4893">
          <cell r="AC4893" t="str">
            <v/>
          </cell>
          <cell r="AE4893" t="str">
            <v/>
          </cell>
          <cell r="AG4893" t="str">
            <v/>
          </cell>
          <cell r="AK4893" t="str">
            <v/>
          </cell>
        </row>
        <row r="4894">
          <cell r="AC4894" t="str">
            <v/>
          </cell>
          <cell r="AE4894" t="str">
            <v/>
          </cell>
          <cell r="AG4894" t="str">
            <v/>
          </cell>
          <cell r="AK4894" t="str">
            <v/>
          </cell>
        </row>
        <row r="4895">
          <cell r="AC4895" t="str">
            <v/>
          </cell>
          <cell r="AE4895" t="str">
            <v/>
          </cell>
          <cell r="AG4895" t="str">
            <v/>
          </cell>
          <cell r="AK4895" t="str">
            <v/>
          </cell>
        </row>
        <row r="4896">
          <cell r="AC4896" t="str">
            <v/>
          </cell>
          <cell r="AE4896" t="str">
            <v/>
          </cell>
          <cell r="AG4896" t="str">
            <v/>
          </cell>
          <cell r="AK4896" t="str">
            <v/>
          </cell>
        </row>
        <row r="4897">
          <cell r="AC4897" t="str">
            <v/>
          </cell>
          <cell r="AE4897" t="str">
            <v/>
          </cell>
          <cell r="AG4897" t="str">
            <v/>
          </cell>
          <cell r="AK4897" t="str">
            <v/>
          </cell>
        </row>
        <row r="4898">
          <cell r="AC4898" t="str">
            <v/>
          </cell>
          <cell r="AE4898" t="str">
            <v/>
          </cell>
          <cell r="AG4898" t="str">
            <v/>
          </cell>
          <cell r="AK4898" t="str">
            <v/>
          </cell>
        </row>
        <row r="4899">
          <cell r="AC4899" t="str">
            <v/>
          </cell>
          <cell r="AE4899" t="str">
            <v/>
          </cell>
          <cell r="AG4899" t="str">
            <v/>
          </cell>
          <cell r="AK4899" t="str">
            <v/>
          </cell>
        </row>
        <row r="4900">
          <cell r="AC4900" t="str">
            <v/>
          </cell>
          <cell r="AE4900" t="str">
            <v/>
          </cell>
          <cell r="AG4900" t="str">
            <v/>
          </cell>
          <cell r="AK4900" t="str">
            <v/>
          </cell>
        </row>
        <row r="4901">
          <cell r="AC4901" t="str">
            <v/>
          </cell>
          <cell r="AE4901" t="str">
            <v/>
          </cell>
          <cell r="AG4901" t="str">
            <v/>
          </cell>
          <cell r="AK4901" t="str">
            <v/>
          </cell>
        </row>
        <row r="4902">
          <cell r="AC4902" t="str">
            <v/>
          </cell>
          <cell r="AE4902" t="str">
            <v/>
          </cell>
          <cell r="AG4902" t="str">
            <v/>
          </cell>
          <cell r="AK4902" t="str">
            <v/>
          </cell>
        </row>
        <row r="4903">
          <cell r="AC4903" t="str">
            <v/>
          </cell>
          <cell r="AE4903" t="str">
            <v/>
          </cell>
          <cell r="AG4903" t="str">
            <v/>
          </cell>
          <cell r="AK4903" t="str">
            <v/>
          </cell>
        </row>
        <row r="4904">
          <cell r="AC4904" t="str">
            <v/>
          </cell>
          <cell r="AE4904" t="str">
            <v/>
          </cell>
          <cell r="AG4904" t="str">
            <v/>
          </cell>
          <cell r="AK4904" t="str">
            <v/>
          </cell>
        </row>
        <row r="4905">
          <cell r="AC4905" t="str">
            <v/>
          </cell>
          <cell r="AE4905" t="str">
            <v/>
          </cell>
          <cell r="AG4905" t="str">
            <v/>
          </cell>
          <cell r="AK4905" t="str">
            <v/>
          </cell>
        </row>
        <row r="4906">
          <cell r="AC4906" t="str">
            <v/>
          </cell>
          <cell r="AE4906" t="str">
            <v/>
          </cell>
          <cell r="AG4906" t="str">
            <v/>
          </cell>
          <cell r="AK4906" t="str">
            <v/>
          </cell>
        </row>
        <row r="4907">
          <cell r="AC4907" t="str">
            <v/>
          </cell>
          <cell r="AE4907" t="str">
            <v/>
          </cell>
          <cell r="AG4907" t="str">
            <v/>
          </cell>
          <cell r="AK4907" t="str">
            <v/>
          </cell>
        </row>
        <row r="4908">
          <cell r="AC4908" t="str">
            <v/>
          </cell>
          <cell r="AE4908" t="str">
            <v/>
          </cell>
          <cell r="AG4908" t="str">
            <v/>
          </cell>
          <cell r="AK4908" t="str">
            <v/>
          </cell>
        </row>
        <row r="4909">
          <cell r="AC4909" t="str">
            <v/>
          </cell>
          <cell r="AE4909" t="str">
            <v/>
          </cell>
          <cell r="AG4909" t="str">
            <v/>
          </cell>
          <cell r="AK4909" t="str">
            <v/>
          </cell>
        </row>
        <row r="4910">
          <cell r="AC4910" t="str">
            <v/>
          </cell>
          <cell r="AE4910" t="str">
            <v/>
          </cell>
          <cell r="AG4910" t="str">
            <v/>
          </cell>
          <cell r="AK4910" t="str">
            <v/>
          </cell>
        </row>
        <row r="4911">
          <cell r="AC4911" t="str">
            <v/>
          </cell>
          <cell r="AE4911" t="str">
            <v/>
          </cell>
          <cell r="AG4911" t="str">
            <v/>
          </cell>
          <cell r="AK4911" t="str">
            <v/>
          </cell>
        </row>
        <row r="4912">
          <cell r="AC4912" t="str">
            <v/>
          </cell>
          <cell r="AE4912" t="str">
            <v/>
          </cell>
          <cell r="AG4912" t="str">
            <v/>
          </cell>
          <cell r="AK4912" t="str">
            <v/>
          </cell>
        </row>
        <row r="4913">
          <cell r="AC4913" t="str">
            <v/>
          </cell>
          <cell r="AE4913" t="str">
            <v/>
          </cell>
          <cell r="AG4913" t="str">
            <v/>
          </cell>
          <cell r="AK4913" t="str">
            <v/>
          </cell>
        </row>
        <row r="4914">
          <cell r="AC4914" t="str">
            <v/>
          </cell>
          <cell r="AE4914" t="str">
            <v/>
          </cell>
          <cell r="AG4914" t="str">
            <v/>
          </cell>
          <cell r="AK4914" t="str">
            <v/>
          </cell>
        </row>
        <row r="4915">
          <cell r="AC4915" t="str">
            <v/>
          </cell>
          <cell r="AE4915" t="str">
            <v/>
          </cell>
          <cell r="AG4915" t="str">
            <v/>
          </cell>
          <cell r="AK4915" t="str">
            <v/>
          </cell>
        </row>
        <row r="4916">
          <cell r="AC4916" t="str">
            <v/>
          </cell>
          <cell r="AE4916" t="str">
            <v/>
          </cell>
          <cell r="AG4916" t="str">
            <v/>
          </cell>
          <cell r="AK4916" t="str">
            <v/>
          </cell>
        </row>
        <row r="4917">
          <cell r="AC4917" t="str">
            <v/>
          </cell>
          <cell r="AE4917" t="str">
            <v/>
          </cell>
          <cell r="AG4917" t="str">
            <v/>
          </cell>
          <cell r="AK4917" t="str">
            <v/>
          </cell>
        </row>
        <row r="4918">
          <cell r="AC4918" t="str">
            <v/>
          </cell>
          <cell r="AE4918" t="str">
            <v/>
          </cell>
          <cell r="AG4918" t="str">
            <v/>
          </cell>
          <cell r="AK4918" t="str">
            <v/>
          </cell>
        </row>
        <row r="4919">
          <cell r="AC4919" t="str">
            <v/>
          </cell>
          <cell r="AE4919" t="str">
            <v/>
          </cell>
          <cell r="AG4919" t="str">
            <v/>
          </cell>
          <cell r="AK4919" t="str">
            <v/>
          </cell>
        </row>
        <row r="4920">
          <cell r="AC4920" t="str">
            <v/>
          </cell>
          <cell r="AE4920" t="str">
            <v/>
          </cell>
          <cell r="AG4920" t="str">
            <v/>
          </cell>
          <cell r="AK4920" t="str">
            <v/>
          </cell>
        </row>
        <row r="4921">
          <cell r="AC4921" t="str">
            <v/>
          </cell>
          <cell r="AE4921" t="str">
            <v/>
          </cell>
          <cell r="AG4921" t="str">
            <v/>
          </cell>
          <cell r="AK4921" t="str">
            <v/>
          </cell>
        </row>
        <row r="4922">
          <cell r="AC4922" t="str">
            <v/>
          </cell>
          <cell r="AE4922" t="str">
            <v/>
          </cell>
          <cell r="AG4922" t="str">
            <v/>
          </cell>
          <cell r="AK4922" t="str">
            <v/>
          </cell>
        </row>
        <row r="4923">
          <cell r="AC4923" t="str">
            <v/>
          </cell>
          <cell r="AE4923" t="str">
            <v/>
          </cell>
          <cell r="AG4923" t="str">
            <v/>
          </cell>
          <cell r="AK4923" t="str">
            <v/>
          </cell>
        </row>
        <row r="4924">
          <cell r="AC4924" t="str">
            <v/>
          </cell>
          <cell r="AE4924" t="str">
            <v/>
          </cell>
          <cell r="AG4924" t="str">
            <v/>
          </cell>
          <cell r="AK4924" t="str">
            <v/>
          </cell>
        </row>
        <row r="4925">
          <cell r="AC4925" t="str">
            <v/>
          </cell>
          <cell r="AE4925" t="str">
            <v/>
          </cell>
          <cell r="AG4925" t="str">
            <v/>
          </cell>
          <cell r="AK4925" t="str">
            <v/>
          </cell>
        </row>
        <row r="4926">
          <cell r="AC4926" t="str">
            <v/>
          </cell>
          <cell r="AE4926" t="str">
            <v/>
          </cell>
          <cell r="AG4926" t="str">
            <v/>
          </cell>
          <cell r="AK4926" t="str">
            <v/>
          </cell>
        </row>
        <row r="4927">
          <cell r="AC4927" t="str">
            <v/>
          </cell>
          <cell r="AE4927" t="str">
            <v/>
          </cell>
          <cell r="AG4927" t="str">
            <v/>
          </cell>
          <cell r="AK4927" t="str">
            <v/>
          </cell>
        </row>
        <row r="4928">
          <cell r="AC4928" t="str">
            <v/>
          </cell>
          <cell r="AE4928" t="str">
            <v/>
          </cell>
          <cell r="AG4928" t="str">
            <v/>
          </cell>
          <cell r="AK4928" t="str">
            <v/>
          </cell>
        </row>
        <row r="4929">
          <cell r="AC4929" t="str">
            <v/>
          </cell>
          <cell r="AE4929" t="str">
            <v/>
          </cell>
          <cell r="AG4929" t="str">
            <v/>
          </cell>
          <cell r="AK4929" t="str">
            <v/>
          </cell>
        </row>
        <row r="4930">
          <cell r="AC4930" t="str">
            <v/>
          </cell>
          <cell r="AE4930" t="str">
            <v/>
          </cell>
          <cell r="AG4930" t="str">
            <v/>
          </cell>
          <cell r="AK4930" t="str">
            <v/>
          </cell>
        </row>
        <row r="4931">
          <cell r="AC4931" t="str">
            <v/>
          </cell>
          <cell r="AE4931" t="str">
            <v/>
          </cell>
          <cell r="AG4931" t="str">
            <v/>
          </cell>
          <cell r="AK4931" t="str">
            <v/>
          </cell>
        </row>
        <row r="4932">
          <cell r="AC4932" t="str">
            <v/>
          </cell>
          <cell r="AE4932" t="str">
            <v/>
          </cell>
          <cell r="AG4932" t="str">
            <v/>
          </cell>
          <cell r="AK4932" t="str">
            <v/>
          </cell>
        </row>
        <row r="4933">
          <cell r="AC4933" t="str">
            <v/>
          </cell>
          <cell r="AE4933" t="str">
            <v/>
          </cell>
          <cell r="AG4933" t="str">
            <v/>
          </cell>
          <cell r="AK4933" t="str">
            <v/>
          </cell>
        </row>
        <row r="4934">
          <cell r="AC4934" t="str">
            <v/>
          </cell>
          <cell r="AE4934" t="str">
            <v/>
          </cell>
          <cell r="AG4934" t="str">
            <v/>
          </cell>
          <cell r="AK4934" t="str">
            <v/>
          </cell>
        </row>
        <row r="4935">
          <cell r="AC4935" t="str">
            <v/>
          </cell>
          <cell r="AE4935" t="str">
            <v/>
          </cell>
          <cell r="AG4935" t="str">
            <v/>
          </cell>
          <cell r="AK4935" t="str">
            <v/>
          </cell>
        </row>
        <row r="4936">
          <cell r="AC4936" t="str">
            <v/>
          </cell>
          <cell r="AE4936" t="str">
            <v/>
          </cell>
          <cell r="AG4936" t="str">
            <v/>
          </cell>
          <cell r="AK4936" t="str">
            <v/>
          </cell>
        </row>
        <row r="4937">
          <cell r="AC4937" t="str">
            <v/>
          </cell>
          <cell r="AE4937" t="str">
            <v/>
          </cell>
          <cell r="AG4937" t="str">
            <v/>
          </cell>
          <cell r="AK4937" t="str">
            <v/>
          </cell>
        </row>
        <row r="4938">
          <cell r="AC4938" t="str">
            <v/>
          </cell>
          <cell r="AE4938" t="str">
            <v/>
          </cell>
          <cell r="AG4938" t="str">
            <v/>
          </cell>
          <cell r="AK4938" t="str">
            <v/>
          </cell>
        </row>
        <row r="4939">
          <cell r="AC4939" t="str">
            <v/>
          </cell>
          <cell r="AE4939" t="str">
            <v/>
          </cell>
          <cell r="AG4939" t="str">
            <v/>
          </cell>
          <cell r="AK4939" t="str">
            <v/>
          </cell>
        </row>
        <row r="4940">
          <cell r="AC4940" t="str">
            <v/>
          </cell>
          <cell r="AE4940" t="str">
            <v/>
          </cell>
          <cell r="AG4940" t="str">
            <v/>
          </cell>
          <cell r="AK4940" t="str">
            <v/>
          </cell>
        </row>
        <row r="4941">
          <cell r="AC4941" t="str">
            <v/>
          </cell>
          <cell r="AE4941" t="str">
            <v/>
          </cell>
          <cell r="AG4941" t="str">
            <v/>
          </cell>
          <cell r="AK4941" t="str">
            <v/>
          </cell>
        </row>
        <row r="4942">
          <cell r="AC4942" t="str">
            <v/>
          </cell>
          <cell r="AE4942" t="str">
            <v/>
          </cell>
          <cell r="AG4942" t="str">
            <v/>
          </cell>
          <cell r="AK4942" t="str">
            <v/>
          </cell>
        </row>
        <row r="4943">
          <cell r="AC4943" t="str">
            <v/>
          </cell>
          <cell r="AE4943" t="str">
            <v/>
          </cell>
          <cell r="AG4943" t="str">
            <v/>
          </cell>
          <cell r="AK4943" t="str">
            <v/>
          </cell>
        </row>
        <row r="4944">
          <cell r="AC4944" t="str">
            <v/>
          </cell>
          <cell r="AE4944" t="str">
            <v/>
          </cell>
          <cell r="AG4944" t="str">
            <v/>
          </cell>
          <cell r="AK4944" t="str">
            <v/>
          </cell>
        </row>
        <row r="4945">
          <cell r="AC4945" t="str">
            <v/>
          </cell>
          <cell r="AE4945" t="str">
            <v/>
          </cell>
          <cell r="AG4945" t="str">
            <v/>
          </cell>
          <cell r="AK4945" t="str">
            <v/>
          </cell>
        </row>
        <row r="4946">
          <cell r="AC4946" t="str">
            <v/>
          </cell>
          <cell r="AE4946" t="str">
            <v/>
          </cell>
          <cell r="AG4946" t="str">
            <v/>
          </cell>
          <cell r="AK4946" t="str">
            <v/>
          </cell>
        </row>
        <row r="4947">
          <cell r="AC4947" t="str">
            <v/>
          </cell>
          <cell r="AE4947" t="str">
            <v/>
          </cell>
          <cell r="AG4947" t="str">
            <v/>
          </cell>
          <cell r="AK4947" t="str">
            <v/>
          </cell>
        </row>
        <row r="4948">
          <cell r="AC4948" t="str">
            <v/>
          </cell>
          <cell r="AE4948" t="str">
            <v/>
          </cell>
          <cell r="AG4948" t="str">
            <v/>
          </cell>
          <cell r="AK4948" t="str">
            <v/>
          </cell>
        </row>
        <row r="4949">
          <cell r="AC4949" t="str">
            <v/>
          </cell>
          <cell r="AE4949" t="str">
            <v/>
          </cell>
          <cell r="AG4949" t="str">
            <v/>
          </cell>
          <cell r="AK4949" t="str">
            <v/>
          </cell>
        </row>
        <row r="4950">
          <cell r="AC4950" t="str">
            <v/>
          </cell>
          <cell r="AE4950" t="str">
            <v/>
          </cell>
          <cell r="AG4950" t="str">
            <v/>
          </cell>
          <cell r="AK4950" t="str">
            <v/>
          </cell>
        </row>
        <row r="4951">
          <cell r="AC4951" t="str">
            <v/>
          </cell>
          <cell r="AE4951" t="str">
            <v/>
          </cell>
          <cell r="AG4951" t="str">
            <v/>
          </cell>
          <cell r="AK4951" t="str">
            <v/>
          </cell>
        </row>
        <row r="4952">
          <cell r="AC4952" t="str">
            <v/>
          </cell>
          <cell r="AE4952" t="str">
            <v/>
          </cell>
          <cell r="AG4952" t="str">
            <v/>
          </cell>
          <cell r="AK4952" t="str">
            <v/>
          </cell>
        </row>
        <row r="4953">
          <cell r="AC4953" t="str">
            <v/>
          </cell>
          <cell r="AE4953" t="str">
            <v/>
          </cell>
          <cell r="AG4953" t="str">
            <v/>
          </cell>
          <cell r="AK4953" t="str">
            <v/>
          </cell>
        </row>
        <row r="4954">
          <cell r="AC4954" t="str">
            <v/>
          </cell>
          <cell r="AE4954" t="str">
            <v/>
          </cell>
          <cell r="AG4954" t="str">
            <v/>
          </cell>
          <cell r="AK4954" t="str">
            <v/>
          </cell>
        </row>
        <row r="4955">
          <cell r="AC4955" t="str">
            <v/>
          </cell>
          <cell r="AE4955" t="str">
            <v/>
          </cell>
          <cell r="AG4955" t="str">
            <v/>
          </cell>
          <cell r="AK4955" t="str">
            <v/>
          </cell>
        </row>
        <row r="4956">
          <cell r="AC4956" t="str">
            <v/>
          </cell>
          <cell r="AE4956" t="str">
            <v/>
          </cell>
          <cell r="AG4956" t="str">
            <v/>
          </cell>
          <cell r="AK4956" t="str">
            <v/>
          </cell>
        </row>
        <row r="4957">
          <cell r="AC4957" t="str">
            <v/>
          </cell>
          <cell r="AE4957" t="str">
            <v/>
          </cell>
          <cell r="AG4957" t="str">
            <v/>
          </cell>
          <cell r="AK4957" t="str">
            <v/>
          </cell>
        </row>
        <row r="4958">
          <cell r="AC4958" t="str">
            <v/>
          </cell>
          <cell r="AE4958" t="str">
            <v/>
          </cell>
          <cell r="AG4958" t="str">
            <v/>
          </cell>
          <cell r="AK4958" t="str">
            <v/>
          </cell>
        </row>
        <row r="4959">
          <cell r="AC4959" t="str">
            <v/>
          </cell>
          <cell r="AE4959" t="str">
            <v/>
          </cell>
          <cell r="AG4959" t="str">
            <v/>
          </cell>
          <cell r="AK4959" t="str">
            <v/>
          </cell>
        </row>
        <row r="4960">
          <cell r="AC4960" t="str">
            <v/>
          </cell>
          <cell r="AE4960" t="str">
            <v/>
          </cell>
          <cell r="AG4960" t="str">
            <v/>
          </cell>
          <cell r="AK4960" t="str">
            <v/>
          </cell>
        </row>
        <row r="4961">
          <cell r="AC4961" t="str">
            <v/>
          </cell>
          <cell r="AE4961" t="str">
            <v/>
          </cell>
          <cell r="AG4961" t="str">
            <v/>
          </cell>
          <cell r="AK4961" t="str">
            <v/>
          </cell>
        </row>
        <row r="4962">
          <cell r="AC4962" t="str">
            <v/>
          </cell>
          <cell r="AE4962" t="str">
            <v/>
          </cell>
          <cell r="AG4962" t="str">
            <v/>
          </cell>
          <cell r="AK4962" t="str">
            <v/>
          </cell>
        </row>
        <row r="4963">
          <cell r="AC4963" t="str">
            <v/>
          </cell>
          <cell r="AE4963" t="str">
            <v/>
          </cell>
          <cell r="AG4963" t="str">
            <v/>
          </cell>
          <cell r="AK4963" t="str">
            <v/>
          </cell>
        </row>
        <row r="4964">
          <cell r="AC4964" t="str">
            <v/>
          </cell>
          <cell r="AE4964" t="str">
            <v/>
          </cell>
          <cell r="AG4964" t="str">
            <v/>
          </cell>
          <cell r="AK4964" t="str">
            <v/>
          </cell>
        </row>
        <row r="4965">
          <cell r="AC4965" t="str">
            <v/>
          </cell>
          <cell r="AE4965" t="str">
            <v/>
          </cell>
          <cell r="AG4965" t="str">
            <v/>
          </cell>
          <cell r="AK4965" t="str">
            <v/>
          </cell>
        </row>
        <row r="4966">
          <cell r="AC4966" t="str">
            <v/>
          </cell>
          <cell r="AE4966" t="str">
            <v/>
          </cell>
          <cell r="AG4966" t="str">
            <v/>
          </cell>
          <cell r="AK4966" t="str">
            <v/>
          </cell>
        </row>
        <row r="4967">
          <cell r="AC4967" t="str">
            <v/>
          </cell>
          <cell r="AE4967" t="str">
            <v/>
          </cell>
          <cell r="AG4967" t="str">
            <v/>
          </cell>
          <cell r="AK4967" t="str">
            <v/>
          </cell>
        </row>
        <row r="4968">
          <cell r="AC4968" t="str">
            <v/>
          </cell>
          <cell r="AE4968" t="str">
            <v/>
          </cell>
          <cell r="AG4968" t="str">
            <v/>
          </cell>
          <cell r="AK4968" t="str">
            <v/>
          </cell>
        </row>
        <row r="4969">
          <cell r="AC4969" t="str">
            <v/>
          </cell>
          <cell r="AE4969" t="str">
            <v/>
          </cell>
          <cell r="AG4969" t="str">
            <v/>
          </cell>
          <cell r="AK4969" t="str">
            <v/>
          </cell>
        </row>
        <row r="4970">
          <cell r="AC4970" t="str">
            <v/>
          </cell>
          <cell r="AE4970" t="str">
            <v/>
          </cell>
          <cell r="AG4970" t="str">
            <v/>
          </cell>
          <cell r="AK4970" t="str">
            <v/>
          </cell>
        </row>
        <row r="4971">
          <cell r="AC4971" t="str">
            <v/>
          </cell>
          <cell r="AE4971" t="str">
            <v/>
          </cell>
          <cell r="AG4971" t="str">
            <v/>
          </cell>
          <cell r="AK4971" t="str">
            <v/>
          </cell>
        </row>
        <row r="4972">
          <cell r="AC4972" t="str">
            <v/>
          </cell>
          <cell r="AE4972" t="str">
            <v/>
          </cell>
          <cell r="AG4972" t="str">
            <v/>
          </cell>
          <cell r="AK4972" t="str">
            <v/>
          </cell>
        </row>
        <row r="4973">
          <cell r="AC4973" t="str">
            <v/>
          </cell>
          <cell r="AE4973" t="str">
            <v/>
          </cell>
          <cell r="AG4973" t="str">
            <v/>
          </cell>
          <cell r="AK4973" t="str">
            <v/>
          </cell>
        </row>
        <row r="4974">
          <cell r="AC4974" t="str">
            <v/>
          </cell>
          <cell r="AE4974" t="str">
            <v/>
          </cell>
          <cell r="AG4974" t="str">
            <v/>
          </cell>
          <cell r="AK4974" t="str">
            <v/>
          </cell>
        </row>
        <row r="4975">
          <cell r="AC4975" t="str">
            <v/>
          </cell>
          <cell r="AE4975" t="str">
            <v/>
          </cell>
          <cell r="AG4975" t="str">
            <v/>
          </cell>
          <cell r="AK4975" t="str">
            <v/>
          </cell>
        </row>
        <row r="4976">
          <cell r="AC4976" t="str">
            <v/>
          </cell>
          <cell r="AE4976" t="str">
            <v/>
          </cell>
          <cell r="AG4976" t="str">
            <v/>
          </cell>
          <cell r="AK4976" t="str">
            <v/>
          </cell>
        </row>
        <row r="4977">
          <cell r="AC4977" t="str">
            <v/>
          </cell>
          <cell r="AE4977" t="str">
            <v/>
          </cell>
          <cell r="AG4977" t="str">
            <v/>
          </cell>
          <cell r="AK4977" t="str">
            <v/>
          </cell>
        </row>
        <row r="4978">
          <cell r="AC4978" t="str">
            <v/>
          </cell>
          <cell r="AE4978" t="str">
            <v/>
          </cell>
          <cell r="AG4978" t="str">
            <v/>
          </cell>
          <cell r="AK4978" t="str">
            <v/>
          </cell>
        </row>
        <row r="4979">
          <cell r="AC4979" t="str">
            <v/>
          </cell>
          <cell r="AE4979" t="str">
            <v/>
          </cell>
          <cell r="AG4979" t="str">
            <v/>
          </cell>
          <cell r="AK4979" t="str">
            <v/>
          </cell>
        </row>
        <row r="4980">
          <cell r="AC4980" t="str">
            <v/>
          </cell>
          <cell r="AE4980" t="str">
            <v/>
          </cell>
          <cell r="AG4980" t="str">
            <v/>
          </cell>
          <cell r="AK4980" t="str">
            <v/>
          </cell>
        </row>
        <row r="4981">
          <cell r="AC4981" t="str">
            <v/>
          </cell>
          <cell r="AE4981" t="str">
            <v/>
          </cell>
          <cell r="AG4981" t="str">
            <v/>
          </cell>
          <cell r="AK4981" t="str">
            <v/>
          </cell>
        </row>
        <row r="4982">
          <cell r="AC4982" t="str">
            <v/>
          </cell>
          <cell r="AE4982" t="str">
            <v/>
          </cell>
          <cell r="AG4982" t="str">
            <v/>
          </cell>
          <cell r="AK4982" t="str">
            <v/>
          </cell>
        </row>
        <row r="4983">
          <cell r="AC4983" t="str">
            <v/>
          </cell>
          <cell r="AE4983" t="str">
            <v/>
          </cell>
          <cell r="AG4983" t="str">
            <v/>
          </cell>
          <cell r="AK4983" t="str">
            <v/>
          </cell>
        </row>
        <row r="4984">
          <cell r="AC4984" t="str">
            <v/>
          </cell>
          <cell r="AE4984" t="str">
            <v/>
          </cell>
          <cell r="AG4984" t="str">
            <v/>
          </cell>
          <cell r="AK4984" t="str">
            <v/>
          </cell>
        </row>
        <row r="4985">
          <cell r="AC4985" t="str">
            <v/>
          </cell>
          <cell r="AE4985" t="str">
            <v/>
          </cell>
          <cell r="AG4985" t="str">
            <v/>
          </cell>
          <cell r="AK4985" t="str">
            <v/>
          </cell>
        </row>
        <row r="4986">
          <cell r="AC4986" t="str">
            <v/>
          </cell>
          <cell r="AE4986" t="str">
            <v/>
          </cell>
          <cell r="AG4986" t="str">
            <v/>
          </cell>
          <cell r="AK4986" t="str">
            <v/>
          </cell>
        </row>
        <row r="4987">
          <cell r="AC4987" t="str">
            <v/>
          </cell>
          <cell r="AE4987" t="str">
            <v/>
          </cell>
          <cell r="AG4987" t="str">
            <v/>
          </cell>
          <cell r="AK4987" t="str">
            <v/>
          </cell>
        </row>
        <row r="4988">
          <cell r="AC4988" t="str">
            <v/>
          </cell>
          <cell r="AE4988" t="str">
            <v/>
          </cell>
          <cell r="AG4988" t="str">
            <v/>
          </cell>
          <cell r="AK4988" t="str">
            <v/>
          </cell>
        </row>
        <row r="4989">
          <cell r="AC4989" t="str">
            <v/>
          </cell>
          <cell r="AE4989" t="str">
            <v/>
          </cell>
          <cell r="AG4989" t="str">
            <v/>
          </cell>
          <cell r="AK4989" t="str">
            <v/>
          </cell>
        </row>
        <row r="4990">
          <cell r="AC4990" t="str">
            <v/>
          </cell>
          <cell r="AE4990" t="str">
            <v/>
          </cell>
          <cell r="AG4990" t="str">
            <v/>
          </cell>
          <cell r="AK4990" t="str">
            <v/>
          </cell>
        </row>
        <row r="4991">
          <cell r="AC4991" t="str">
            <v/>
          </cell>
          <cell r="AE4991" t="str">
            <v/>
          </cell>
          <cell r="AG4991" t="str">
            <v/>
          </cell>
          <cell r="AK4991" t="str">
            <v/>
          </cell>
        </row>
        <row r="4992">
          <cell r="AC4992" t="str">
            <v/>
          </cell>
          <cell r="AE4992" t="str">
            <v/>
          </cell>
          <cell r="AG4992" t="str">
            <v/>
          </cell>
          <cell r="AK4992" t="str">
            <v/>
          </cell>
        </row>
        <row r="4993">
          <cell r="AC4993" t="str">
            <v/>
          </cell>
          <cell r="AE4993" t="str">
            <v/>
          </cell>
          <cell r="AG4993" t="str">
            <v/>
          </cell>
          <cell r="AK4993" t="str">
            <v/>
          </cell>
        </row>
        <row r="4994">
          <cell r="AC4994" t="str">
            <v/>
          </cell>
          <cell r="AE4994" t="str">
            <v/>
          </cell>
          <cell r="AG4994" t="str">
            <v/>
          </cell>
          <cell r="AK4994" t="str">
            <v/>
          </cell>
        </row>
        <row r="4995">
          <cell r="AC4995" t="str">
            <v/>
          </cell>
          <cell r="AE4995" t="str">
            <v/>
          </cell>
          <cell r="AG4995" t="str">
            <v/>
          </cell>
          <cell r="AK4995" t="str">
            <v/>
          </cell>
        </row>
        <row r="4996">
          <cell r="AC4996" t="str">
            <v/>
          </cell>
          <cell r="AE4996" t="str">
            <v/>
          </cell>
          <cell r="AG4996" t="str">
            <v/>
          </cell>
          <cell r="AK4996" t="str">
            <v/>
          </cell>
        </row>
        <row r="4997">
          <cell r="AC4997" t="str">
            <v/>
          </cell>
          <cell r="AE4997" t="str">
            <v/>
          </cell>
          <cell r="AG4997" t="str">
            <v/>
          </cell>
          <cell r="AK4997" t="str">
            <v/>
          </cell>
        </row>
        <row r="4998">
          <cell r="AC4998" t="str">
            <v/>
          </cell>
          <cell r="AE4998" t="str">
            <v/>
          </cell>
          <cell r="AG4998" t="str">
            <v/>
          </cell>
          <cell r="AK4998" t="str">
            <v/>
          </cell>
        </row>
        <row r="4999">
          <cell r="AC4999" t="str">
            <v/>
          </cell>
          <cell r="AE4999" t="str">
            <v/>
          </cell>
          <cell r="AG4999" t="str">
            <v/>
          </cell>
          <cell r="AK4999" t="str">
            <v/>
          </cell>
        </row>
        <row r="5000">
          <cell r="AC5000" t="str">
            <v/>
          </cell>
          <cell r="AE5000" t="str">
            <v/>
          </cell>
          <cell r="AG5000" t="str">
            <v/>
          </cell>
          <cell r="AK5000" t="str">
            <v/>
          </cell>
        </row>
        <row r="5001">
          <cell r="AC5001" t="str">
            <v/>
          </cell>
          <cell r="AE5001" t="str">
            <v/>
          </cell>
          <cell r="AG5001" t="str">
            <v/>
          </cell>
          <cell r="AK5001" t="str">
            <v/>
          </cell>
        </row>
        <row r="5002">
          <cell r="AC5002" t="str">
            <v/>
          </cell>
          <cell r="AE5002" t="str">
            <v/>
          </cell>
          <cell r="AG5002" t="str">
            <v/>
          </cell>
          <cell r="AK5002" t="str">
            <v/>
          </cell>
        </row>
        <row r="5003">
          <cell r="AC5003" t="str">
            <v/>
          </cell>
          <cell r="AE5003" t="str">
            <v/>
          </cell>
          <cell r="AG5003" t="str">
            <v/>
          </cell>
          <cell r="AK5003" t="str">
            <v/>
          </cell>
        </row>
        <row r="5004">
          <cell r="AC5004" t="str">
            <v/>
          </cell>
          <cell r="AE5004" t="str">
            <v/>
          </cell>
          <cell r="AG5004" t="str">
            <v/>
          </cell>
          <cell r="AK5004" t="str">
            <v/>
          </cell>
        </row>
        <row r="5005">
          <cell r="AC5005" t="str">
            <v/>
          </cell>
          <cell r="AE5005" t="str">
            <v/>
          </cell>
          <cell r="AG5005" t="str">
            <v/>
          </cell>
          <cell r="AK5005" t="str">
            <v/>
          </cell>
        </row>
        <row r="5006">
          <cell r="AC5006" t="str">
            <v/>
          </cell>
          <cell r="AE5006" t="str">
            <v/>
          </cell>
          <cell r="AG5006" t="str">
            <v/>
          </cell>
          <cell r="AK5006" t="str">
            <v/>
          </cell>
        </row>
        <row r="5007">
          <cell r="AC5007" t="str">
            <v/>
          </cell>
          <cell r="AE5007" t="str">
            <v/>
          </cell>
          <cell r="AG5007" t="str">
            <v/>
          </cell>
          <cell r="AK5007" t="str">
            <v/>
          </cell>
        </row>
        <row r="5008">
          <cell r="AC5008" t="str">
            <v/>
          </cell>
          <cell r="AE5008" t="str">
            <v/>
          </cell>
          <cell r="AG5008" t="str">
            <v/>
          </cell>
          <cell r="AK5008" t="str">
            <v/>
          </cell>
        </row>
        <row r="5009">
          <cell r="AC5009" t="str">
            <v/>
          </cell>
          <cell r="AE5009" t="str">
            <v/>
          </cell>
          <cell r="AG5009" t="str">
            <v/>
          </cell>
          <cell r="AK5009" t="str">
            <v/>
          </cell>
        </row>
        <row r="5010">
          <cell r="AC5010" t="str">
            <v/>
          </cell>
          <cell r="AE5010" t="str">
            <v/>
          </cell>
          <cell r="AG5010" t="str">
            <v/>
          </cell>
          <cell r="AK5010" t="str">
            <v/>
          </cell>
        </row>
        <row r="5011">
          <cell r="AC5011" t="str">
            <v/>
          </cell>
          <cell r="AE5011" t="str">
            <v/>
          </cell>
          <cell r="AG5011" t="str">
            <v/>
          </cell>
          <cell r="AK5011" t="str">
            <v/>
          </cell>
        </row>
        <row r="5012">
          <cell r="AC5012" t="str">
            <v/>
          </cell>
          <cell r="AE5012" t="str">
            <v/>
          </cell>
          <cell r="AG5012" t="str">
            <v/>
          </cell>
          <cell r="AK5012" t="str">
            <v/>
          </cell>
        </row>
        <row r="5013">
          <cell r="AC5013" t="str">
            <v/>
          </cell>
          <cell r="AE5013" t="str">
            <v/>
          </cell>
          <cell r="AG5013" t="str">
            <v/>
          </cell>
          <cell r="AK5013" t="str">
            <v/>
          </cell>
        </row>
        <row r="5014">
          <cell r="AC5014" t="str">
            <v/>
          </cell>
          <cell r="AE5014" t="str">
            <v/>
          </cell>
          <cell r="AG5014" t="str">
            <v/>
          </cell>
          <cell r="AK5014" t="str">
            <v/>
          </cell>
        </row>
        <row r="5015">
          <cell r="AC5015" t="str">
            <v/>
          </cell>
          <cell r="AE5015" t="str">
            <v/>
          </cell>
          <cell r="AG5015" t="str">
            <v/>
          </cell>
          <cell r="AK5015" t="str">
            <v/>
          </cell>
        </row>
        <row r="5016">
          <cell r="AC5016" t="str">
            <v/>
          </cell>
          <cell r="AE5016" t="str">
            <v/>
          </cell>
          <cell r="AG5016" t="str">
            <v/>
          </cell>
          <cell r="AK5016" t="str">
            <v/>
          </cell>
        </row>
        <row r="5017">
          <cell r="AC5017" t="str">
            <v/>
          </cell>
          <cell r="AE5017" t="str">
            <v/>
          </cell>
          <cell r="AG5017" t="str">
            <v/>
          </cell>
          <cell r="AK5017" t="str">
            <v/>
          </cell>
        </row>
        <row r="5018">
          <cell r="AC5018" t="str">
            <v/>
          </cell>
          <cell r="AE5018" t="str">
            <v/>
          </cell>
          <cell r="AG5018" t="str">
            <v/>
          </cell>
          <cell r="AK5018" t="str">
            <v/>
          </cell>
        </row>
        <row r="5019">
          <cell r="AC5019" t="str">
            <v/>
          </cell>
          <cell r="AE5019" t="str">
            <v/>
          </cell>
          <cell r="AG5019" t="str">
            <v/>
          </cell>
          <cell r="AK5019" t="str">
            <v/>
          </cell>
        </row>
        <row r="5020">
          <cell r="AC5020" t="str">
            <v/>
          </cell>
          <cell r="AE5020" t="str">
            <v/>
          </cell>
          <cell r="AG5020" t="str">
            <v/>
          </cell>
          <cell r="AK5020" t="str">
            <v/>
          </cell>
        </row>
        <row r="5021">
          <cell r="AC5021" t="str">
            <v/>
          </cell>
          <cell r="AE5021" t="str">
            <v/>
          </cell>
          <cell r="AG5021" t="str">
            <v/>
          </cell>
          <cell r="AK5021" t="str">
            <v/>
          </cell>
        </row>
        <row r="5022">
          <cell r="AC5022" t="str">
            <v/>
          </cell>
          <cell r="AE5022" t="str">
            <v/>
          </cell>
          <cell r="AG5022" t="str">
            <v/>
          </cell>
          <cell r="AK5022" t="str">
            <v/>
          </cell>
        </row>
        <row r="5023">
          <cell r="AC5023" t="str">
            <v/>
          </cell>
          <cell r="AE5023" t="str">
            <v/>
          </cell>
          <cell r="AG5023" t="str">
            <v/>
          </cell>
          <cell r="AK5023" t="str">
            <v/>
          </cell>
        </row>
        <row r="5024">
          <cell r="AC5024" t="str">
            <v/>
          </cell>
          <cell r="AE5024" t="str">
            <v/>
          </cell>
          <cell r="AG5024" t="str">
            <v/>
          </cell>
          <cell r="AK5024" t="str">
            <v/>
          </cell>
        </row>
        <row r="5025">
          <cell r="AC5025" t="str">
            <v/>
          </cell>
          <cell r="AE5025" t="str">
            <v/>
          </cell>
          <cell r="AG5025" t="str">
            <v/>
          </cell>
          <cell r="AK5025" t="str">
            <v/>
          </cell>
        </row>
        <row r="5026">
          <cell r="AC5026" t="str">
            <v/>
          </cell>
          <cell r="AE5026" t="str">
            <v/>
          </cell>
          <cell r="AG5026" t="str">
            <v/>
          </cell>
          <cell r="AK5026" t="str">
            <v/>
          </cell>
        </row>
        <row r="5027">
          <cell r="AC5027" t="str">
            <v/>
          </cell>
          <cell r="AE5027" t="str">
            <v/>
          </cell>
          <cell r="AG5027" t="str">
            <v/>
          </cell>
          <cell r="AK5027" t="str">
            <v/>
          </cell>
        </row>
        <row r="5028">
          <cell r="AC5028" t="str">
            <v/>
          </cell>
          <cell r="AE5028" t="str">
            <v/>
          </cell>
          <cell r="AG5028" t="str">
            <v/>
          </cell>
          <cell r="AK5028" t="str">
            <v/>
          </cell>
        </row>
        <row r="5029">
          <cell r="AC5029" t="str">
            <v/>
          </cell>
          <cell r="AE5029" t="str">
            <v/>
          </cell>
          <cell r="AG5029" t="str">
            <v/>
          </cell>
          <cell r="AK5029" t="str">
            <v/>
          </cell>
        </row>
        <row r="5030">
          <cell r="AC5030" t="str">
            <v/>
          </cell>
          <cell r="AE5030" t="str">
            <v/>
          </cell>
          <cell r="AG5030" t="str">
            <v/>
          </cell>
          <cell r="AK5030" t="str">
            <v/>
          </cell>
        </row>
        <row r="5031">
          <cell r="AC5031" t="str">
            <v/>
          </cell>
          <cell r="AE5031" t="str">
            <v/>
          </cell>
          <cell r="AG5031" t="str">
            <v/>
          </cell>
          <cell r="AK5031" t="str">
            <v/>
          </cell>
        </row>
        <row r="5032">
          <cell r="AC5032" t="str">
            <v/>
          </cell>
          <cell r="AE5032" t="str">
            <v/>
          </cell>
          <cell r="AG5032" t="str">
            <v/>
          </cell>
          <cell r="AK5032" t="str">
            <v/>
          </cell>
        </row>
        <row r="5033">
          <cell r="AC5033" t="str">
            <v/>
          </cell>
          <cell r="AE5033" t="str">
            <v/>
          </cell>
          <cell r="AG5033" t="str">
            <v/>
          </cell>
          <cell r="AK5033" t="str">
            <v/>
          </cell>
        </row>
        <row r="5034">
          <cell r="AC5034" t="str">
            <v/>
          </cell>
          <cell r="AE5034" t="str">
            <v/>
          </cell>
          <cell r="AG5034" t="str">
            <v/>
          </cell>
          <cell r="AK5034" t="str">
            <v/>
          </cell>
        </row>
        <row r="5035">
          <cell r="AC5035" t="str">
            <v/>
          </cell>
          <cell r="AE5035" t="str">
            <v/>
          </cell>
          <cell r="AG5035" t="str">
            <v/>
          </cell>
          <cell r="AK5035" t="str">
            <v/>
          </cell>
        </row>
        <row r="5036">
          <cell r="AC5036" t="str">
            <v/>
          </cell>
          <cell r="AE5036" t="str">
            <v/>
          </cell>
          <cell r="AG5036" t="str">
            <v/>
          </cell>
          <cell r="AK5036" t="str">
            <v/>
          </cell>
        </row>
        <row r="5037">
          <cell r="AC5037" t="str">
            <v/>
          </cell>
          <cell r="AE5037" t="str">
            <v/>
          </cell>
          <cell r="AG5037" t="str">
            <v/>
          </cell>
          <cell r="AK5037" t="str">
            <v/>
          </cell>
        </row>
        <row r="5038">
          <cell r="AC5038" t="str">
            <v/>
          </cell>
          <cell r="AE5038" t="str">
            <v/>
          </cell>
          <cell r="AG5038" t="str">
            <v/>
          </cell>
          <cell r="AK5038" t="str">
            <v/>
          </cell>
        </row>
        <row r="5039">
          <cell r="AC5039" t="str">
            <v/>
          </cell>
          <cell r="AE5039" t="str">
            <v/>
          </cell>
          <cell r="AG5039" t="str">
            <v/>
          </cell>
          <cell r="AK5039" t="str">
            <v/>
          </cell>
        </row>
        <row r="5040">
          <cell r="AC5040" t="str">
            <v/>
          </cell>
          <cell r="AE5040" t="str">
            <v/>
          </cell>
          <cell r="AG5040" t="str">
            <v/>
          </cell>
          <cell r="AK5040" t="str">
            <v/>
          </cell>
        </row>
        <row r="5041">
          <cell r="AC5041" t="str">
            <v/>
          </cell>
          <cell r="AE5041" t="str">
            <v/>
          </cell>
          <cell r="AG5041" t="str">
            <v/>
          </cell>
          <cell r="AK5041" t="str">
            <v/>
          </cell>
        </row>
        <row r="5042">
          <cell r="AC5042" t="str">
            <v/>
          </cell>
          <cell r="AE5042" t="str">
            <v/>
          </cell>
          <cell r="AG5042" t="str">
            <v/>
          </cell>
          <cell r="AK5042" t="str">
            <v/>
          </cell>
        </row>
        <row r="5043">
          <cell r="AC5043" t="str">
            <v/>
          </cell>
          <cell r="AE5043" t="str">
            <v/>
          </cell>
          <cell r="AG5043" t="str">
            <v/>
          </cell>
          <cell r="AK5043" t="str">
            <v/>
          </cell>
        </row>
        <row r="5044">
          <cell r="AC5044" t="str">
            <v/>
          </cell>
          <cell r="AE5044" t="str">
            <v/>
          </cell>
          <cell r="AG5044" t="str">
            <v/>
          </cell>
          <cell r="AK5044" t="str">
            <v/>
          </cell>
        </row>
        <row r="5045">
          <cell r="AC5045" t="str">
            <v/>
          </cell>
          <cell r="AE5045" t="str">
            <v/>
          </cell>
          <cell r="AG5045" t="str">
            <v/>
          </cell>
          <cell r="AK5045" t="str">
            <v/>
          </cell>
        </row>
        <row r="5046">
          <cell r="AC5046" t="str">
            <v/>
          </cell>
          <cell r="AE5046" t="str">
            <v/>
          </cell>
          <cell r="AG5046" t="str">
            <v/>
          </cell>
          <cell r="AK5046" t="str">
            <v/>
          </cell>
        </row>
        <row r="5047">
          <cell r="AC5047" t="str">
            <v/>
          </cell>
          <cell r="AE5047" t="str">
            <v/>
          </cell>
          <cell r="AG5047" t="str">
            <v/>
          </cell>
          <cell r="AK5047" t="str">
            <v/>
          </cell>
        </row>
        <row r="5048">
          <cell r="AC5048" t="str">
            <v/>
          </cell>
          <cell r="AE5048" t="str">
            <v/>
          </cell>
          <cell r="AG5048" t="str">
            <v/>
          </cell>
          <cell r="AK5048" t="str">
            <v/>
          </cell>
        </row>
        <row r="5049">
          <cell r="AC5049" t="str">
            <v/>
          </cell>
          <cell r="AE5049" t="str">
            <v/>
          </cell>
          <cell r="AG5049" t="str">
            <v/>
          </cell>
          <cell r="AK5049" t="str">
            <v/>
          </cell>
        </row>
        <row r="5050">
          <cell r="AC5050" t="str">
            <v/>
          </cell>
          <cell r="AE5050" t="str">
            <v/>
          </cell>
          <cell r="AG5050" t="str">
            <v/>
          </cell>
          <cell r="AK5050" t="str">
            <v/>
          </cell>
        </row>
        <row r="5051">
          <cell r="AC5051" t="str">
            <v/>
          </cell>
          <cell r="AE5051" t="str">
            <v/>
          </cell>
          <cell r="AG5051" t="str">
            <v/>
          </cell>
          <cell r="AK5051" t="str">
            <v/>
          </cell>
        </row>
        <row r="5052">
          <cell r="AC5052" t="str">
            <v/>
          </cell>
          <cell r="AE5052" t="str">
            <v/>
          </cell>
          <cell r="AG5052" t="str">
            <v/>
          </cell>
          <cell r="AK5052" t="str">
            <v/>
          </cell>
        </row>
        <row r="5053">
          <cell r="AC5053" t="str">
            <v/>
          </cell>
          <cell r="AE5053" t="str">
            <v/>
          </cell>
          <cell r="AG5053" t="str">
            <v/>
          </cell>
          <cell r="AK5053" t="str">
            <v/>
          </cell>
        </row>
        <row r="5054">
          <cell r="AC5054" t="str">
            <v/>
          </cell>
          <cell r="AE5054" t="str">
            <v/>
          </cell>
          <cell r="AG5054" t="str">
            <v/>
          </cell>
          <cell r="AK5054" t="str">
            <v/>
          </cell>
        </row>
        <row r="5055">
          <cell r="AC5055" t="str">
            <v/>
          </cell>
          <cell r="AE5055" t="str">
            <v/>
          </cell>
          <cell r="AG5055" t="str">
            <v/>
          </cell>
          <cell r="AK5055" t="str">
            <v/>
          </cell>
        </row>
        <row r="5056">
          <cell r="AC5056" t="str">
            <v/>
          </cell>
          <cell r="AE5056" t="str">
            <v/>
          </cell>
          <cell r="AG5056" t="str">
            <v/>
          </cell>
          <cell r="AK5056" t="str">
            <v/>
          </cell>
        </row>
        <row r="5057">
          <cell r="AC5057" t="str">
            <v/>
          </cell>
          <cell r="AE5057" t="str">
            <v/>
          </cell>
          <cell r="AG5057" t="str">
            <v/>
          </cell>
          <cell r="AK5057" t="str">
            <v/>
          </cell>
        </row>
        <row r="5058">
          <cell r="AC5058" t="str">
            <v/>
          </cell>
          <cell r="AE5058" t="str">
            <v/>
          </cell>
          <cell r="AG5058" t="str">
            <v/>
          </cell>
          <cell r="AK5058" t="str">
            <v/>
          </cell>
        </row>
        <row r="5059">
          <cell r="AC5059" t="str">
            <v/>
          </cell>
          <cell r="AE5059" t="str">
            <v/>
          </cell>
          <cell r="AG5059" t="str">
            <v/>
          </cell>
          <cell r="AK5059" t="str">
            <v/>
          </cell>
        </row>
        <row r="5060">
          <cell r="AC5060" t="str">
            <v/>
          </cell>
          <cell r="AE5060" t="str">
            <v/>
          </cell>
          <cell r="AG5060" t="str">
            <v/>
          </cell>
          <cell r="AK5060" t="str">
            <v/>
          </cell>
        </row>
        <row r="5061">
          <cell r="AC5061" t="str">
            <v/>
          </cell>
          <cell r="AE5061" t="str">
            <v/>
          </cell>
          <cell r="AG5061" t="str">
            <v/>
          </cell>
          <cell r="AK5061" t="str">
            <v/>
          </cell>
        </row>
        <row r="5062">
          <cell r="AC5062" t="str">
            <v/>
          </cell>
          <cell r="AE5062" t="str">
            <v/>
          </cell>
          <cell r="AG5062" t="str">
            <v/>
          </cell>
          <cell r="AK5062" t="str">
            <v/>
          </cell>
        </row>
        <row r="5063">
          <cell r="AC5063" t="str">
            <v/>
          </cell>
          <cell r="AE5063" t="str">
            <v/>
          </cell>
          <cell r="AG5063" t="str">
            <v/>
          </cell>
          <cell r="AK5063" t="str">
            <v/>
          </cell>
        </row>
        <row r="5064">
          <cell r="AC5064" t="str">
            <v/>
          </cell>
          <cell r="AE5064" t="str">
            <v/>
          </cell>
          <cell r="AG5064" t="str">
            <v/>
          </cell>
          <cell r="AK5064" t="str">
            <v/>
          </cell>
        </row>
        <row r="5065">
          <cell r="AC5065" t="str">
            <v/>
          </cell>
          <cell r="AE5065" t="str">
            <v/>
          </cell>
          <cell r="AG5065" t="str">
            <v/>
          </cell>
          <cell r="AK5065" t="str">
            <v/>
          </cell>
        </row>
        <row r="5066">
          <cell r="AC5066" t="str">
            <v/>
          </cell>
          <cell r="AE5066" t="str">
            <v/>
          </cell>
          <cell r="AG5066" t="str">
            <v/>
          </cell>
          <cell r="AK5066" t="str">
            <v/>
          </cell>
        </row>
        <row r="5067">
          <cell r="AC5067" t="str">
            <v/>
          </cell>
          <cell r="AE5067" t="str">
            <v/>
          </cell>
          <cell r="AG5067" t="str">
            <v/>
          </cell>
          <cell r="AK5067" t="str">
            <v/>
          </cell>
        </row>
        <row r="5068">
          <cell r="AC5068" t="str">
            <v/>
          </cell>
          <cell r="AE5068" t="str">
            <v/>
          </cell>
          <cell r="AG5068" t="str">
            <v/>
          </cell>
          <cell r="AK5068" t="str">
            <v/>
          </cell>
        </row>
        <row r="5069">
          <cell r="AC5069" t="str">
            <v/>
          </cell>
          <cell r="AE5069" t="str">
            <v/>
          </cell>
          <cell r="AG5069" t="str">
            <v/>
          </cell>
          <cell r="AK5069" t="str">
            <v/>
          </cell>
        </row>
        <row r="5070">
          <cell r="AC5070" t="str">
            <v/>
          </cell>
          <cell r="AE5070" t="str">
            <v/>
          </cell>
          <cell r="AG5070" t="str">
            <v/>
          </cell>
          <cell r="AK5070" t="str">
            <v/>
          </cell>
        </row>
        <row r="5071">
          <cell r="AC5071" t="str">
            <v/>
          </cell>
          <cell r="AE5071" t="str">
            <v/>
          </cell>
          <cell r="AG5071" t="str">
            <v/>
          </cell>
          <cell r="AK5071" t="str">
            <v/>
          </cell>
        </row>
        <row r="5072">
          <cell r="AC5072" t="str">
            <v/>
          </cell>
          <cell r="AE5072" t="str">
            <v/>
          </cell>
          <cell r="AG5072" t="str">
            <v/>
          </cell>
          <cell r="AK5072" t="str">
            <v/>
          </cell>
        </row>
        <row r="5073">
          <cell r="AC5073" t="str">
            <v/>
          </cell>
          <cell r="AE5073" t="str">
            <v/>
          </cell>
          <cell r="AG5073" t="str">
            <v/>
          </cell>
          <cell r="AK5073" t="str">
            <v/>
          </cell>
        </row>
        <row r="5074">
          <cell r="AC5074" t="str">
            <v/>
          </cell>
          <cell r="AE5074" t="str">
            <v/>
          </cell>
          <cell r="AG5074" t="str">
            <v/>
          </cell>
          <cell r="AK5074" t="str">
            <v/>
          </cell>
        </row>
        <row r="5075">
          <cell r="AC5075" t="str">
            <v/>
          </cell>
          <cell r="AE5075" t="str">
            <v/>
          </cell>
          <cell r="AG5075" t="str">
            <v/>
          </cell>
          <cell r="AK5075" t="str">
            <v/>
          </cell>
        </row>
        <row r="5076">
          <cell r="AC5076" t="str">
            <v/>
          </cell>
          <cell r="AE5076" t="str">
            <v/>
          </cell>
          <cell r="AG5076" t="str">
            <v/>
          </cell>
          <cell r="AK5076" t="str">
            <v/>
          </cell>
        </row>
        <row r="5077">
          <cell r="AC5077" t="str">
            <v/>
          </cell>
          <cell r="AE5077" t="str">
            <v/>
          </cell>
          <cell r="AG5077" t="str">
            <v/>
          </cell>
          <cell r="AK5077" t="str">
            <v/>
          </cell>
        </row>
        <row r="5078">
          <cell r="AC5078" t="str">
            <v/>
          </cell>
          <cell r="AE5078" t="str">
            <v/>
          </cell>
          <cell r="AG5078" t="str">
            <v/>
          </cell>
          <cell r="AK5078" t="str">
            <v/>
          </cell>
        </row>
        <row r="5079">
          <cell r="AC5079" t="str">
            <v/>
          </cell>
          <cell r="AE5079" t="str">
            <v/>
          </cell>
          <cell r="AG5079" t="str">
            <v/>
          </cell>
          <cell r="AK5079" t="str">
            <v/>
          </cell>
        </row>
        <row r="5080">
          <cell r="AC5080" t="str">
            <v/>
          </cell>
          <cell r="AE5080" t="str">
            <v/>
          </cell>
          <cell r="AG5080" t="str">
            <v/>
          </cell>
          <cell r="AK5080" t="str">
            <v/>
          </cell>
        </row>
        <row r="5081">
          <cell r="AC5081" t="str">
            <v/>
          </cell>
          <cell r="AE5081" t="str">
            <v/>
          </cell>
          <cell r="AG5081" t="str">
            <v/>
          </cell>
          <cell r="AK5081" t="str">
            <v/>
          </cell>
        </row>
        <row r="5082">
          <cell r="AC5082" t="str">
            <v/>
          </cell>
          <cell r="AE5082" t="str">
            <v/>
          </cell>
          <cell r="AG5082" t="str">
            <v/>
          </cell>
          <cell r="AK5082" t="str">
            <v/>
          </cell>
        </row>
        <row r="5083">
          <cell r="AC5083" t="str">
            <v/>
          </cell>
          <cell r="AE5083" t="str">
            <v/>
          </cell>
          <cell r="AG5083" t="str">
            <v/>
          </cell>
          <cell r="AK5083" t="str">
            <v/>
          </cell>
        </row>
        <row r="5084">
          <cell r="AC5084" t="str">
            <v/>
          </cell>
          <cell r="AE5084" t="str">
            <v/>
          </cell>
          <cell r="AG5084" t="str">
            <v/>
          </cell>
          <cell r="AK5084" t="str">
            <v/>
          </cell>
        </row>
        <row r="5085">
          <cell r="AC5085" t="str">
            <v/>
          </cell>
          <cell r="AE5085" t="str">
            <v/>
          </cell>
          <cell r="AG5085" t="str">
            <v/>
          </cell>
          <cell r="AK5085" t="str">
            <v/>
          </cell>
        </row>
        <row r="5086">
          <cell r="AC5086" t="str">
            <v/>
          </cell>
          <cell r="AE5086" t="str">
            <v/>
          </cell>
          <cell r="AG5086" t="str">
            <v/>
          </cell>
          <cell r="AK5086" t="str">
            <v/>
          </cell>
        </row>
        <row r="5087">
          <cell r="AC5087" t="str">
            <v/>
          </cell>
          <cell r="AE5087" t="str">
            <v/>
          </cell>
          <cell r="AG5087" t="str">
            <v/>
          </cell>
          <cell r="AK5087" t="str">
            <v/>
          </cell>
        </row>
        <row r="5088">
          <cell r="AC5088" t="str">
            <v/>
          </cell>
          <cell r="AE5088" t="str">
            <v/>
          </cell>
          <cell r="AG5088" t="str">
            <v/>
          </cell>
          <cell r="AK5088" t="str">
            <v/>
          </cell>
        </row>
        <row r="5089">
          <cell r="AC5089" t="str">
            <v/>
          </cell>
          <cell r="AE5089" t="str">
            <v/>
          </cell>
          <cell r="AG5089" t="str">
            <v/>
          </cell>
          <cell r="AK5089" t="str">
            <v/>
          </cell>
        </row>
        <row r="5090">
          <cell r="AC5090" t="str">
            <v/>
          </cell>
          <cell r="AE5090" t="str">
            <v/>
          </cell>
          <cell r="AG5090" t="str">
            <v/>
          </cell>
          <cell r="AK5090" t="str">
            <v/>
          </cell>
        </row>
        <row r="5091">
          <cell r="AC5091" t="str">
            <v/>
          </cell>
          <cell r="AE5091" t="str">
            <v/>
          </cell>
          <cell r="AG5091" t="str">
            <v/>
          </cell>
          <cell r="AK5091" t="str">
            <v/>
          </cell>
        </row>
        <row r="5092">
          <cell r="AC5092" t="str">
            <v/>
          </cell>
          <cell r="AE5092" t="str">
            <v/>
          </cell>
          <cell r="AG5092" t="str">
            <v/>
          </cell>
          <cell r="AK5092" t="str">
            <v/>
          </cell>
        </row>
        <row r="5093">
          <cell r="AC5093" t="str">
            <v/>
          </cell>
          <cell r="AE5093" t="str">
            <v/>
          </cell>
          <cell r="AG5093" t="str">
            <v/>
          </cell>
          <cell r="AK5093" t="str">
            <v/>
          </cell>
        </row>
        <row r="5094">
          <cell r="AC5094" t="str">
            <v/>
          </cell>
          <cell r="AE5094" t="str">
            <v/>
          </cell>
          <cell r="AG5094" t="str">
            <v/>
          </cell>
          <cell r="AK5094" t="str">
            <v/>
          </cell>
        </row>
        <row r="5095">
          <cell r="AC5095" t="str">
            <v/>
          </cell>
          <cell r="AE5095" t="str">
            <v/>
          </cell>
          <cell r="AG5095" t="str">
            <v/>
          </cell>
          <cell r="AK5095" t="str">
            <v/>
          </cell>
        </row>
        <row r="5096">
          <cell r="AC5096" t="str">
            <v/>
          </cell>
          <cell r="AE5096" t="str">
            <v/>
          </cell>
          <cell r="AG5096" t="str">
            <v/>
          </cell>
          <cell r="AK5096" t="str">
            <v/>
          </cell>
        </row>
        <row r="5097">
          <cell r="AC5097" t="str">
            <v/>
          </cell>
          <cell r="AE5097" t="str">
            <v/>
          </cell>
          <cell r="AG5097" t="str">
            <v/>
          </cell>
          <cell r="AK5097" t="str">
            <v/>
          </cell>
        </row>
        <row r="5098">
          <cell r="AC5098" t="str">
            <v/>
          </cell>
          <cell r="AE5098" t="str">
            <v/>
          </cell>
          <cell r="AG5098" t="str">
            <v/>
          </cell>
          <cell r="AK5098" t="str">
            <v/>
          </cell>
        </row>
        <row r="5099">
          <cell r="AC5099" t="str">
            <v/>
          </cell>
          <cell r="AE5099" t="str">
            <v/>
          </cell>
          <cell r="AG5099" t="str">
            <v/>
          </cell>
          <cell r="AK5099" t="str">
            <v/>
          </cell>
        </row>
        <row r="5100">
          <cell r="AC5100" t="str">
            <v/>
          </cell>
          <cell r="AE5100" t="str">
            <v/>
          </cell>
          <cell r="AG5100" t="str">
            <v/>
          </cell>
          <cell r="AK5100" t="str">
            <v/>
          </cell>
        </row>
        <row r="5101">
          <cell r="AC5101" t="str">
            <v/>
          </cell>
          <cell r="AE5101" t="str">
            <v/>
          </cell>
          <cell r="AG5101" t="str">
            <v/>
          </cell>
          <cell r="AK5101" t="str">
            <v/>
          </cell>
        </row>
        <row r="5102">
          <cell r="AC5102" t="str">
            <v/>
          </cell>
          <cell r="AE5102" t="str">
            <v/>
          </cell>
          <cell r="AG5102" t="str">
            <v/>
          </cell>
          <cell r="AK5102" t="str">
            <v/>
          </cell>
        </row>
        <row r="5103">
          <cell r="AC5103" t="str">
            <v/>
          </cell>
          <cell r="AE5103" t="str">
            <v/>
          </cell>
          <cell r="AG5103" t="str">
            <v/>
          </cell>
          <cell r="AK5103" t="str">
            <v/>
          </cell>
        </row>
        <row r="5104">
          <cell r="AC5104" t="str">
            <v/>
          </cell>
          <cell r="AE5104" t="str">
            <v/>
          </cell>
          <cell r="AG5104" t="str">
            <v/>
          </cell>
          <cell r="AK5104" t="str">
            <v/>
          </cell>
        </row>
        <row r="5105">
          <cell r="AC5105" t="str">
            <v/>
          </cell>
          <cell r="AE5105" t="str">
            <v/>
          </cell>
          <cell r="AG5105" t="str">
            <v/>
          </cell>
          <cell r="AK5105" t="str">
            <v/>
          </cell>
        </row>
        <row r="5106">
          <cell r="AC5106" t="str">
            <v/>
          </cell>
          <cell r="AE5106" t="str">
            <v/>
          </cell>
          <cell r="AG5106" t="str">
            <v/>
          </cell>
          <cell r="AK5106" t="str">
            <v/>
          </cell>
        </row>
        <row r="5107">
          <cell r="AC5107" t="str">
            <v/>
          </cell>
          <cell r="AE5107" t="str">
            <v/>
          </cell>
          <cell r="AG5107" t="str">
            <v/>
          </cell>
          <cell r="AK5107" t="str">
            <v/>
          </cell>
        </row>
        <row r="5108">
          <cell r="AC5108" t="str">
            <v/>
          </cell>
          <cell r="AE5108" t="str">
            <v/>
          </cell>
          <cell r="AG5108" t="str">
            <v/>
          </cell>
          <cell r="AK5108" t="str">
            <v/>
          </cell>
        </row>
        <row r="5109">
          <cell r="AC5109" t="str">
            <v/>
          </cell>
          <cell r="AE5109" t="str">
            <v/>
          </cell>
          <cell r="AG5109" t="str">
            <v/>
          </cell>
          <cell r="AK5109" t="str">
            <v/>
          </cell>
        </row>
        <row r="5110">
          <cell r="AC5110" t="str">
            <v/>
          </cell>
          <cell r="AE5110" t="str">
            <v/>
          </cell>
          <cell r="AG5110" t="str">
            <v/>
          </cell>
          <cell r="AK5110" t="str">
            <v/>
          </cell>
        </row>
        <row r="5111">
          <cell r="AC5111" t="str">
            <v/>
          </cell>
          <cell r="AE5111" t="str">
            <v/>
          </cell>
          <cell r="AG5111" t="str">
            <v/>
          </cell>
          <cell r="AK5111" t="str">
            <v/>
          </cell>
        </row>
        <row r="5112">
          <cell r="AC5112" t="str">
            <v/>
          </cell>
          <cell r="AE5112" t="str">
            <v/>
          </cell>
          <cell r="AG5112" t="str">
            <v/>
          </cell>
          <cell r="AK5112" t="str">
            <v/>
          </cell>
        </row>
        <row r="5113">
          <cell r="AC5113" t="str">
            <v/>
          </cell>
          <cell r="AE5113" t="str">
            <v/>
          </cell>
          <cell r="AG5113" t="str">
            <v/>
          </cell>
          <cell r="AK5113" t="str">
            <v/>
          </cell>
        </row>
        <row r="5114">
          <cell r="AC5114" t="str">
            <v/>
          </cell>
          <cell r="AE5114" t="str">
            <v/>
          </cell>
          <cell r="AG5114" t="str">
            <v/>
          </cell>
          <cell r="AK5114" t="str">
            <v/>
          </cell>
        </row>
        <row r="5115">
          <cell r="AC5115" t="str">
            <v/>
          </cell>
          <cell r="AE5115" t="str">
            <v/>
          </cell>
          <cell r="AG5115" t="str">
            <v/>
          </cell>
          <cell r="AK5115" t="str">
            <v/>
          </cell>
        </row>
        <row r="5116">
          <cell r="AC5116" t="str">
            <v/>
          </cell>
          <cell r="AE5116" t="str">
            <v/>
          </cell>
          <cell r="AG5116" t="str">
            <v/>
          </cell>
          <cell r="AK5116" t="str">
            <v/>
          </cell>
        </row>
        <row r="5117">
          <cell r="AC5117" t="str">
            <v/>
          </cell>
          <cell r="AE5117" t="str">
            <v/>
          </cell>
          <cell r="AG5117" t="str">
            <v/>
          </cell>
          <cell r="AK5117" t="str">
            <v/>
          </cell>
        </row>
        <row r="5118">
          <cell r="AC5118" t="str">
            <v/>
          </cell>
          <cell r="AE5118" t="str">
            <v/>
          </cell>
          <cell r="AG5118" t="str">
            <v/>
          </cell>
          <cell r="AK5118" t="str">
            <v/>
          </cell>
        </row>
        <row r="5119">
          <cell r="AC5119" t="str">
            <v/>
          </cell>
          <cell r="AE5119" t="str">
            <v/>
          </cell>
          <cell r="AG5119" t="str">
            <v/>
          </cell>
          <cell r="AK5119" t="str">
            <v/>
          </cell>
        </row>
        <row r="5120">
          <cell r="AC5120" t="str">
            <v/>
          </cell>
          <cell r="AE5120" t="str">
            <v/>
          </cell>
          <cell r="AG5120" t="str">
            <v/>
          </cell>
          <cell r="AK5120" t="str">
            <v/>
          </cell>
        </row>
        <row r="5121">
          <cell r="AC5121" t="str">
            <v/>
          </cell>
          <cell r="AE5121" t="str">
            <v/>
          </cell>
          <cell r="AG5121" t="str">
            <v/>
          </cell>
          <cell r="AK5121" t="str">
            <v/>
          </cell>
        </row>
        <row r="5122">
          <cell r="AC5122" t="str">
            <v/>
          </cell>
          <cell r="AE5122" t="str">
            <v/>
          </cell>
          <cell r="AG5122" t="str">
            <v/>
          </cell>
          <cell r="AK5122" t="str">
            <v/>
          </cell>
        </row>
        <row r="5123">
          <cell r="AC5123" t="str">
            <v/>
          </cell>
          <cell r="AE5123" t="str">
            <v/>
          </cell>
          <cell r="AG5123" t="str">
            <v/>
          </cell>
          <cell r="AK5123" t="str">
            <v/>
          </cell>
        </row>
        <row r="5124">
          <cell r="AC5124" t="str">
            <v/>
          </cell>
          <cell r="AE5124" t="str">
            <v/>
          </cell>
          <cell r="AG5124" t="str">
            <v/>
          </cell>
          <cell r="AK5124" t="str">
            <v/>
          </cell>
        </row>
        <row r="5125">
          <cell r="AC5125" t="str">
            <v/>
          </cell>
          <cell r="AE5125" t="str">
            <v/>
          </cell>
          <cell r="AG5125" t="str">
            <v/>
          </cell>
          <cell r="AK5125" t="str">
            <v/>
          </cell>
        </row>
        <row r="5126">
          <cell r="AC5126" t="str">
            <v/>
          </cell>
          <cell r="AE5126" t="str">
            <v/>
          </cell>
          <cell r="AG5126" t="str">
            <v/>
          </cell>
          <cell r="AK5126" t="str">
            <v/>
          </cell>
        </row>
        <row r="5127">
          <cell r="AC5127" t="str">
            <v/>
          </cell>
          <cell r="AE5127" t="str">
            <v/>
          </cell>
          <cell r="AG5127" t="str">
            <v/>
          </cell>
          <cell r="AK5127" t="str">
            <v/>
          </cell>
        </row>
        <row r="5128">
          <cell r="AC5128" t="str">
            <v/>
          </cell>
          <cell r="AE5128" t="str">
            <v/>
          </cell>
          <cell r="AG5128" t="str">
            <v/>
          </cell>
          <cell r="AK5128" t="str">
            <v/>
          </cell>
        </row>
        <row r="5129">
          <cell r="AC5129" t="str">
            <v/>
          </cell>
          <cell r="AE5129" t="str">
            <v/>
          </cell>
          <cell r="AG5129" t="str">
            <v/>
          </cell>
          <cell r="AK5129" t="str">
            <v/>
          </cell>
        </row>
        <row r="5130">
          <cell r="AC5130" t="str">
            <v/>
          </cell>
          <cell r="AE5130" t="str">
            <v/>
          </cell>
          <cell r="AG5130" t="str">
            <v/>
          </cell>
          <cell r="AK5130" t="str">
            <v/>
          </cell>
        </row>
        <row r="5131">
          <cell r="AC5131" t="str">
            <v/>
          </cell>
          <cell r="AE5131" t="str">
            <v/>
          </cell>
          <cell r="AG5131" t="str">
            <v/>
          </cell>
          <cell r="AK5131" t="str">
            <v/>
          </cell>
        </row>
        <row r="5132">
          <cell r="AC5132" t="str">
            <v/>
          </cell>
          <cell r="AE5132" t="str">
            <v/>
          </cell>
          <cell r="AG5132" t="str">
            <v/>
          </cell>
          <cell r="AK5132" t="str">
            <v/>
          </cell>
        </row>
        <row r="5133">
          <cell r="AC5133" t="str">
            <v/>
          </cell>
          <cell r="AE5133" t="str">
            <v/>
          </cell>
          <cell r="AG5133" t="str">
            <v/>
          </cell>
          <cell r="AK5133" t="str">
            <v/>
          </cell>
        </row>
        <row r="5134">
          <cell r="AC5134" t="str">
            <v/>
          </cell>
          <cell r="AE5134" t="str">
            <v/>
          </cell>
          <cell r="AG5134" t="str">
            <v/>
          </cell>
          <cell r="AK5134" t="str">
            <v/>
          </cell>
        </row>
        <row r="5135">
          <cell r="AC5135" t="str">
            <v/>
          </cell>
          <cell r="AE5135" t="str">
            <v/>
          </cell>
          <cell r="AG5135" t="str">
            <v/>
          </cell>
          <cell r="AK5135" t="str">
            <v/>
          </cell>
        </row>
        <row r="5136">
          <cell r="AC5136" t="str">
            <v/>
          </cell>
          <cell r="AE5136" t="str">
            <v/>
          </cell>
          <cell r="AG5136" t="str">
            <v/>
          </cell>
          <cell r="AK5136" t="str">
            <v/>
          </cell>
        </row>
        <row r="5137">
          <cell r="AC5137" t="str">
            <v/>
          </cell>
          <cell r="AE5137" t="str">
            <v/>
          </cell>
          <cell r="AG5137" t="str">
            <v/>
          </cell>
          <cell r="AK5137" t="str">
            <v/>
          </cell>
        </row>
        <row r="5138">
          <cell r="AC5138" t="str">
            <v/>
          </cell>
          <cell r="AE5138" t="str">
            <v/>
          </cell>
          <cell r="AG5138" t="str">
            <v/>
          </cell>
          <cell r="AK5138" t="str">
            <v/>
          </cell>
        </row>
        <row r="5139">
          <cell r="AC5139" t="str">
            <v/>
          </cell>
          <cell r="AE5139" t="str">
            <v/>
          </cell>
          <cell r="AG5139" t="str">
            <v/>
          </cell>
          <cell r="AK5139" t="str">
            <v/>
          </cell>
        </row>
        <row r="5140">
          <cell r="AC5140" t="str">
            <v/>
          </cell>
          <cell r="AE5140" t="str">
            <v/>
          </cell>
          <cell r="AG5140" t="str">
            <v/>
          </cell>
          <cell r="AK5140" t="str">
            <v/>
          </cell>
        </row>
        <row r="5141">
          <cell r="AC5141" t="str">
            <v/>
          </cell>
          <cell r="AE5141" t="str">
            <v/>
          </cell>
          <cell r="AG5141" t="str">
            <v/>
          </cell>
          <cell r="AK5141" t="str">
            <v/>
          </cell>
        </row>
        <row r="5142">
          <cell r="AC5142" t="str">
            <v/>
          </cell>
          <cell r="AE5142" t="str">
            <v/>
          </cell>
          <cell r="AG5142" t="str">
            <v/>
          </cell>
          <cell r="AK5142" t="str">
            <v/>
          </cell>
        </row>
        <row r="5143">
          <cell r="AC5143" t="str">
            <v/>
          </cell>
          <cell r="AE5143" t="str">
            <v/>
          </cell>
          <cell r="AG5143" t="str">
            <v/>
          </cell>
          <cell r="AK5143" t="str">
            <v/>
          </cell>
        </row>
        <row r="5144">
          <cell r="AC5144" t="str">
            <v/>
          </cell>
          <cell r="AE5144" t="str">
            <v/>
          </cell>
          <cell r="AG5144" t="str">
            <v/>
          </cell>
          <cell r="AK5144" t="str">
            <v/>
          </cell>
        </row>
        <row r="5145">
          <cell r="AC5145" t="str">
            <v/>
          </cell>
          <cell r="AE5145" t="str">
            <v/>
          </cell>
          <cell r="AG5145" t="str">
            <v/>
          </cell>
          <cell r="AK5145" t="str">
            <v/>
          </cell>
        </row>
        <row r="5146">
          <cell r="AC5146" t="str">
            <v/>
          </cell>
          <cell r="AE5146" t="str">
            <v/>
          </cell>
          <cell r="AG5146" t="str">
            <v/>
          </cell>
          <cell r="AK5146" t="str">
            <v/>
          </cell>
        </row>
        <row r="5147">
          <cell r="AC5147" t="str">
            <v/>
          </cell>
          <cell r="AE5147" t="str">
            <v/>
          </cell>
          <cell r="AG5147" t="str">
            <v/>
          </cell>
          <cell r="AK5147" t="str">
            <v/>
          </cell>
        </row>
        <row r="5148">
          <cell r="AC5148" t="str">
            <v/>
          </cell>
          <cell r="AE5148" t="str">
            <v/>
          </cell>
          <cell r="AG5148" t="str">
            <v/>
          </cell>
          <cell r="AK5148" t="str">
            <v/>
          </cell>
        </row>
        <row r="5149">
          <cell r="AC5149" t="str">
            <v/>
          </cell>
          <cell r="AE5149" t="str">
            <v/>
          </cell>
          <cell r="AG5149" t="str">
            <v/>
          </cell>
          <cell r="AK5149" t="str">
            <v/>
          </cell>
        </row>
        <row r="5150">
          <cell r="AC5150" t="str">
            <v/>
          </cell>
          <cell r="AE5150" t="str">
            <v/>
          </cell>
          <cell r="AG5150" t="str">
            <v/>
          </cell>
          <cell r="AK5150" t="str">
            <v/>
          </cell>
        </row>
        <row r="5151">
          <cell r="AC5151" t="str">
            <v/>
          </cell>
          <cell r="AE5151" t="str">
            <v/>
          </cell>
          <cell r="AG5151" t="str">
            <v/>
          </cell>
          <cell r="AK5151" t="str">
            <v/>
          </cell>
        </row>
        <row r="5152">
          <cell r="AC5152" t="str">
            <v/>
          </cell>
          <cell r="AE5152" t="str">
            <v/>
          </cell>
          <cell r="AG5152" t="str">
            <v/>
          </cell>
          <cell r="AK5152" t="str">
            <v/>
          </cell>
        </row>
        <row r="5153">
          <cell r="AC5153" t="str">
            <v/>
          </cell>
          <cell r="AE5153" t="str">
            <v/>
          </cell>
          <cell r="AG5153" t="str">
            <v/>
          </cell>
          <cell r="AK5153" t="str">
            <v/>
          </cell>
        </row>
        <row r="5154">
          <cell r="AC5154" t="str">
            <v/>
          </cell>
          <cell r="AE5154" t="str">
            <v/>
          </cell>
          <cell r="AG5154" t="str">
            <v/>
          </cell>
          <cell r="AK5154" t="str">
            <v/>
          </cell>
        </row>
        <row r="5155">
          <cell r="AC5155" t="str">
            <v/>
          </cell>
          <cell r="AE5155" t="str">
            <v/>
          </cell>
          <cell r="AG5155" t="str">
            <v/>
          </cell>
          <cell r="AK5155" t="str">
            <v/>
          </cell>
        </row>
        <row r="5156">
          <cell r="AC5156" t="str">
            <v/>
          </cell>
          <cell r="AE5156" t="str">
            <v/>
          </cell>
          <cell r="AG5156" t="str">
            <v/>
          </cell>
          <cell r="AK5156" t="str">
            <v/>
          </cell>
        </row>
        <row r="5157">
          <cell r="AC5157" t="str">
            <v/>
          </cell>
          <cell r="AE5157" t="str">
            <v/>
          </cell>
          <cell r="AG5157" t="str">
            <v/>
          </cell>
          <cell r="AK5157" t="str">
            <v/>
          </cell>
        </row>
        <row r="5158">
          <cell r="AC5158" t="str">
            <v/>
          </cell>
          <cell r="AE5158" t="str">
            <v/>
          </cell>
          <cell r="AG5158" t="str">
            <v/>
          </cell>
          <cell r="AK5158" t="str">
            <v/>
          </cell>
        </row>
        <row r="5159">
          <cell r="AC5159" t="str">
            <v/>
          </cell>
          <cell r="AE5159" t="str">
            <v/>
          </cell>
          <cell r="AG5159" t="str">
            <v/>
          </cell>
          <cell r="AK5159" t="str">
            <v/>
          </cell>
        </row>
        <row r="5160">
          <cell r="AC5160" t="str">
            <v/>
          </cell>
          <cell r="AE5160" t="str">
            <v/>
          </cell>
          <cell r="AG5160" t="str">
            <v/>
          </cell>
          <cell r="AK5160" t="str">
            <v/>
          </cell>
        </row>
        <row r="5161">
          <cell r="AC5161" t="str">
            <v/>
          </cell>
          <cell r="AE5161" t="str">
            <v/>
          </cell>
          <cell r="AG5161" t="str">
            <v/>
          </cell>
          <cell r="AK5161" t="str">
            <v/>
          </cell>
        </row>
        <row r="5162">
          <cell r="AC5162" t="str">
            <v/>
          </cell>
          <cell r="AE5162" t="str">
            <v/>
          </cell>
          <cell r="AG5162" t="str">
            <v/>
          </cell>
        </row>
        <row r="5163">
          <cell r="AC5163" t="str">
            <v/>
          </cell>
          <cell r="AE5163" t="str">
            <v/>
          </cell>
          <cell r="AG5163" t="str">
            <v/>
          </cell>
        </row>
        <row r="5164">
          <cell r="AC5164" t="str">
            <v/>
          </cell>
          <cell r="AE5164" t="str">
            <v/>
          </cell>
          <cell r="AG5164" t="str">
            <v/>
          </cell>
        </row>
        <row r="5165">
          <cell r="AC5165" t="str">
            <v/>
          </cell>
          <cell r="AE5165" t="str">
            <v/>
          </cell>
          <cell r="AG5165" t="str">
            <v/>
          </cell>
        </row>
        <row r="5166">
          <cell r="AC5166" t="str">
            <v/>
          </cell>
          <cell r="AE5166" t="str">
            <v/>
          </cell>
          <cell r="AG5166" t="str">
            <v/>
          </cell>
        </row>
        <row r="5167">
          <cell r="AC5167" t="str">
            <v/>
          </cell>
          <cell r="AE5167" t="str">
            <v/>
          </cell>
          <cell r="AG5167" t="str">
            <v/>
          </cell>
        </row>
        <row r="5168">
          <cell r="AC5168" t="str">
            <v/>
          </cell>
          <cell r="AE5168" t="str">
            <v/>
          </cell>
          <cell r="AG5168" t="str">
            <v/>
          </cell>
        </row>
        <row r="5169">
          <cell r="AC5169" t="str">
            <v/>
          </cell>
          <cell r="AE5169" t="str">
            <v/>
          </cell>
          <cell r="AG5169" t="str">
            <v/>
          </cell>
        </row>
        <row r="5170">
          <cell r="AC5170" t="str">
            <v/>
          </cell>
          <cell r="AE5170" t="str">
            <v/>
          </cell>
          <cell r="AG5170" t="str">
            <v/>
          </cell>
        </row>
        <row r="5171">
          <cell r="AC5171" t="str">
            <v/>
          </cell>
          <cell r="AE5171" t="str">
            <v/>
          </cell>
          <cell r="AG5171" t="str">
            <v/>
          </cell>
        </row>
        <row r="5172">
          <cell r="AC5172" t="str">
            <v/>
          </cell>
          <cell r="AE5172" t="str">
            <v/>
          </cell>
          <cell r="AG5172" t="str">
            <v/>
          </cell>
        </row>
        <row r="5173">
          <cell r="AC5173" t="str">
            <v/>
          </cell>
          <cell r="AE5173" t="str">
            <v/>
          </cell>
          <cell r="AG5173" t="str">
            <v/>
          </cell>
        </row>
        <row r="5174">
          <cell r="AC5174" t="str">
            <v/>
          </cell>
          <cell r="AE5174" t="str">
            <v/>
          </cell>
          <cell r="AG5174" t="str">
            <v/>
          </cell>
        </row>
        <row r="5175">
          <cell r="AC5175" t="str">
            <v/>
          </cell>
          <cell r="AE5175" t="str">
            <v/>
          </cell>
        </row>
        <row r="5176">
          <cell r="AC5176" t="str">
            <v/>
          </cell>
          <cell r="AE5176" t="str">
            <v/>
          </cell>
        </row>
        <row r="5177">
          <cell r="AC5177" t="str">
            <v/>
          </cell>
          <cell r="AE5177" t="str">
            <v/>
          </cell>
        </row>
        <row r="5178">
          <cell r="AC5178" t="str">
            <v/>
          </cell>
          <cell r="AE5178" t="str">
            <v/>
          </cell>
        </row>
        <row r="5179">
          <cell r="AC5179" t="str">
            <v/>
          </cell>
          <cell r="AE5179" t="str">
            <v/>
          </cell>
        </row>
        <row r="5180">
          <cell r="AC5180" t="str">
            <v/>
          </cell>
          <cell r="AE5180" t="str">
            <v/>
          </cell>
        </row>
        <row r="5181">
          <cell r="AC5181" t="str">
            <v/>
          </cell>
          <cell r="AE5181" t="str">
            <v/>
          </cell>
        </row>
        <row r="5182">
          <cell r="AC5182" t="str">
            <v/>
          </cell>
          <cell r="AE5182" t="str">
            <v/>
          </cell>
        </row>
        <row r="5183">
          <cell r="AC5183" t="str">
            <v/>
          </cell>
          <cell r="AE5183" t="str">
            <v/>
          </cell>
        </row>
        <row r="5184">
          <cell r="AC5184" t="str">
            <v/>
          </cell>
          <cell r="AE5184" t="str">
            <v/>
          </cell>
        </row>
        <row r="5185">
          <cell r="AC5185" t="str">
            <v/>
          </cell>
          <cell r="AE5185" t="str">
            <v/>
          </cell>
        </row>
        <row r="5186">
          <cell r="AC5186" t="str">
            <v/>
          </cell>
          <cell r="AE5186" t="str">
            <v/>
          </cell>
        </row>
        <row r="5187">
          <cell r="AC5187" t="str">
            <v/>
          </cell>
          <cell r="AE5187" t="str">
            <v/>
          </cell>
        </row>
        <row r="5188">
          <cell r="AC5188" t="str">
            <v/>
          </cell>
          <cell r="AE5188" t="str">
            <v/>
          </cell>
        </row>
        <row r="5189">
          <cell r="AC5189" t="str">
            <v/>
          </cell>
          <cell r="AE5189" t="str">
            <v/>
          </cell>
        </row>
        <row r="5190">
          <cell r="AC5190" t="str">
            <v/>
          </cell>
          <cell r="AE5190" t="str">
            <v/>
          </cell>
        </row>
        <row r="5191">
          <cell r="AC5191" t="str">
            <v/>
          </cell>
          <cell r="AE5191" t="str">
            <v/>
          </cell>
        </row>
        <row r="5192">
          <cell r="AC5192" t="str">
            <v/>
          </cell>
          <cell r="AE5192" t="str">
            <v/>
          </cell>
        </row>
        <row r="5193">
          <cell r="AC5193" t="str">
            <v/>
          </cell>
          <cell r="AE5193" t="str">
            <v/>
          </cell>
        </row>
        <row r="5194">
          <cell r="AC5194" t="str">
            <v/>
          </cell>
          <cell r="AE5194" t="str">
            <v/>
          </cell>
        </row>
        <row r="5195">
          <cell r="AC5195" t="str">
            <v/>
          </cell>
          <cell r="AE5195" t="str">
            <v/>
          </cell>
        </row>
        <row r="5196">
          <cell r="AC5196" t="str">
            <v/>
          </cell>
          <cell r="AE5196" t="str">
            <v/>
          </cell>
        </row>
        <row r="5197">
          <cell r="AC5197" t="str">
            <v/>
          </cell>
          <cell r="AE5197" t="str">
            <v/>
          </cell>
        </row>
        <row r="5198">
          <cell r="AC5198" t="str">
            <v/>
          </cell>
          <cell r="AE5198" t="str">
            <v/>
          </cell>
        </row>
        <row r="5199">
          <cell r="AC5199" t="str">
            <v/>
          </cell>
          <cell r="AE5199" t="str">
            <v/>
          </cell>
        </row>
        <row r="5200">
          <cell r="AC5200" t="str">
            <v/>
          </cell>
          <cell r="AE5200" t="str">
            <v/>
          </cell>
        </row>
        <row r="5201">
          <cell r="AC5201" t="str">
            <v/>
          </cell>
          <cell r="AE5201" t="str">
            <v/>
          </cell>
        </row>
        <row r="5202">
          <cell r="AC5202" t="str">
            <v/>
          </cell>
          <cell r="AE5202" t="str">
            <v/>
          </cell>
        </row>
        <row r="5203">
          <cell r="AC5203" t="str">
            <v/>
          </cell>
          <cell r="AE5203" t="str">
            <v/>
          </cell>
        </row>
        <row r="5204">
          <cell r="AC5204" t="str">
            <v/>
          </cell>
          <cell r="AE5204" t="str">
            <v/>
          </cell>
        </row>
        <row r="5205">
          <cell r="AC5205" t="str">
            <v/>
          </cell>
          <cell r="AE5205" t="str">
            <v/>
          </cell>
        </row>
        <row r="5206">
          <cell r="AC5206" t="str">
            <v/>
          </cell>
          <cell r="AE5206" t="str">
            <v/>
          </cell>
        </row>
        <row r="5207">
          <cell r="AC5207" t="str">
            <v/>
          </cell>
          <cell r="AE5207" t="str">
            <v/>
          </cell>
        </row>
        <row r="5208">
          <cell r="AC5208" t="str">
            <v/>
          </cell>
          <cell r="AE5208" t="str">
            <v/>
          </cell>
        </row>
        <row r="5209">
          <cell r="AC5209" t="str">
            <v/>
          </cell>
          <cell r="AE5209" t="str">
            <v/>
          </cell>
        </row>
        <row r="5210">
          <cell r="AC5210" t="str">
            <v/>
          </cell>
          <cell r="AE5210" t="str">
            <v/>
          </cell>
        </row>
        <row r="5211">
          <cell r="AC5211" t="str">
            <v/>
          </cell>
          <cell r="AE5211" t="str">
            <v/>
          </cell>
        </row>
        <row r="5212">
          <cell r="AC5212" t="str">
            <v/>
          </cell>
          <cell r="AE5212" t="str">
            <v/>
          </cell>
        </row>
        <row r="5213">
          <cell r="AC5213" t="str">
            <v/>
          </cell>
          <cell r="AE5213" t="str">
            <v/>
          </cell>
        </row>
        <row r="5214">
          <cell r="AC5214" t="str">
            <v/>
          </cell>
          <cell r="AE5214" t="str">
            <v/>
          </cell>
        </row>
        <row r="5215">
          <cell r="AC5215" t="str">
            <v/>
          </cell>
          <cell r="AE5215" t="str">
            <v/>
          </cell>
        </row>
        <row r="5216">
          <cell r="AC5216" t="str">
            <v/>
          </cell>
          <cell r="AE5216" t="str">
            <v/>
          </cell>
        </row>
        <row r="5217">
          <cell r="AC5217" t="str">
            <v/>
          </cell>
          <cell r="AE5217" t="str">
            <v/>
          </cell>
        </row>
        <row r="5218">
          <cell r="AC5218" t="str">
            <v/>
          </cell>
          <cell r="AE5218" t="str">
            <v/>
          </cell>
        </row>
        <row r="5219">
          <cell r="AC5219" t="str">
            <v/>
          </cell>
          <cell r="AE5219" t="str">
            <v/>
          </cell>
        </row>
        <row r="5220">
          <cell r="AC5220" t="str">
            <v/>
          </cell>
          <cell r="AE5220" t="str">
            <v/>
          </cell>
        </row>
        <row r="5221">
          <cell r="AC5221" t="str">
            <v/>
          </cell>
          <cell r="AE5221" t="str">
            <v/>
          </cell>
        </row>
        <row r="5222">
          <cell r="AC5222" t="str">
            <v/>
          </cell>
          <cell r="AE5222" t="str">
            <v/>
          </cell>
        </row>
        <row r="5223">
          <cell r="AC5223" t="str">
            <v/>
          </cell>
          <cell r="AE5223" t="str">
            <v/>
          </cell>
        </row>
        <row r="5224">
          <cell r="AC5224" t="str">
            <v/>
          </cell>
          <cell r="AE5224" t="str">
            <v/>
          </cell>
        </row>
        <row r="5225">
          <cell r="AC5225" t="str">
            <v/>
          </cell>
          <cell r="AE5225" t="str">
            <v/>
          </cell>
        </row>
        <row r="5226">
          <cell r="AC5226" t="str">
            <v/>
          </cell>
          <cell r="AE5226" t="str">
            <v/>
          </cell>
        </row>
        <row r="5227">
          <cell r="AC5227" t="str">
            <v/>
          </cell>
          <cell r="AE5227" t="str">
            <v/>
          </cell>
        </row>
        <row r="5228">
          <cell r="AC5228" t="str">
            <v/>
          </cell>
          <cell r="AE5228" t="str">
            <v/>
          </cell>
        </row>
        <row r="5229">
          <cell r="AC5229" t="str">
            <v/>
          </cell>
          <cell r="AE5229" t="str">
            <v/>
          </cell>
        </row>
        <row r="5230">
          <cell r="AC5230" t="str">
            <v/>
          </cell>
          <cell r="AE5230" t="str">
            <v/>
          </cell>
        </row>
        <row r="5231">
          <cell r="AC5231" t="str">
            <v/>
          </cell>
          <cell r="AE5231" t="str">
            <v/>
          </cell>
        </row>
        <row r="5232">
          <cell r="AC5232" t="str">
            <v/>
          </cell>
          <cell r="AE5232" t="str">
            <v/>
          </cell>
        </row>
        <row r="5233">
          <cell r="AC5233" t="str">
            <v/>
          </cell>
          <cell r="AE5233" t="str">
            <v/>
          </cell>
        </row>
        <row r="5234">
          <cell r="AC5234" t="str">
            <v/>
          </cell>
          <cell r="AE5234" t="str">
            <v/>
          </cell>
        </row>
        <row r="5235">
          <cell r="AC5235" t="str">
            <v/>
          </cell>
          <cell r="AE5235" t="str">
            <v/>
          </cell>
        </row>
        <row r="5236">
          <cell r="AC5236" t="str">
            <v/>
          </cell>
          <cell r="AE5236" t="str">
            <v/>
          </cell>
        </row>
        <row r="5237">
          <cell r="AC5237" t="str">
            <v/>
          </cell>
          <cell r="AE5237" t="str">
            <v/>
          </cell>
        </row>
        <row r="5238">
          <cell r="AC5238" t="str">
            <v/>
          </cell>
          <cell r="AE5238" t="str">
            <v/>
          </cell>
        </row>
        <row r="5239">
          <cell r="AC5239" t="str">
            <v/>
          </cell>
          <cell r="AE5239" t="str">
            <v/>
          </cell>
        </row>
        <row r="5240">
          <cell r="AC5240" t="str">
            <v/>
          </cell>
          <cell r="AE5240" t="str">
            <v/>
          </cell>
        </row>
        <row r="5241">
          <cell r="AC5241" t="str">
            <v/>
          </cell>
          <cell r="AE5241" t="str">
            <v/>
          </cell>
        </row>
        <row r="5242">
          <cell r="AC5242" t="str">
            <v/>
          </cell>
          <cell r="AE5242" t="str">
            <v/>
          </cell>
        </row>
        <row r="5243">
          <cell r="AC5243" t="str">
            <v/>
          </cell>
          <cell r="AE5243" t="str">
            <v/>
          </cell>
        </row>
        <row r="5244">
          <cell r="AC5244" t="str">
            <v/>
          </cell>
          <cell r="AE5244" t="str">
            <v/>
          </cell>
        </row>
        <row r="5245">
          <cell r="AC5245" t="str">
            <v/>
          </cell>
          <cell r="AE5245" t="str">
            <v/>
          </cell>
        </row>
        <row r="5246">
          <cell r="AC5246" t="str">
            <v/>
          </cell>
          <cell r="AE5246" t="str">
            <v/>
          </cell>
        </row>
        <row r="5247">
          <cell r="AC5247" t="str">
            <v/>
          </cell>
          <cell r="AE5247" t="str">
            <v/>
          </cell>
        </row>
        <row r="5248">
          <cell r="AC5248" t="str">
            <v/>
          </cell>
          <cell r="AE5248" t="str">
            <v/>
          </cell>
        </row>
        <row r="5249">
          <cell r="AC5249" t="str">
            <v/>
          </cell>
          <cell r="AE5249" t="str">
            <v/>
          </cell>
        </row>
        <row r="5250">
          <cell r="AC5250" t="str">
            <v/>
          </cell>
          <cell r="AE5250" t="str">
            <v/>
          </cell>
        </row>
        <row r="5251">
          <cell r="AC5251" t="str">
            <v/>
          </cell>
          <cell r="AE5251" t="str">
            <v/>
          </cell>
        </row>
        <row r="5252">
          <cell r="AC5252" t="str">
            <v/>
          </cell>
          <cell r="AE5252" t="str">
            <v/>
          </cell>
        </row>
        <row r="5253">
          <cell r="AC5253" t="str">
            <v/>
          </cell>
          <cell r="AE5253" t="str">
            <v/>
          </cell>
        </row>
        <row r="5254">
          <cell r="AC5254" t="str">
            <v/>
          </cell>
          <cell r="AE5254" t="str">
            <v/>
          </cell>
        </row>
        <row r="5255">
          <cell r="AC5255" t="str">
            <v/>
          </cell>
          <cell r="AE5255" t="str">
            <v/>
          </cell>
        </row>
        <row r="5256">
          <cell r="AC5256" t="str">
            <v/>
          </cell>
          <cell r="AE5256" t="str">
            <v/>
          </cell>
        </row>
        <row r="5257">
          <cell r="AC5257" t="str">
            <v/>
          </cell>
          <cell r="AE5257" t="str">
            <v/>
          </cell>
        </row>
        <row r="5258">
          <cell r="AC5258" t="str">
            <v/>
          </cell>
          <cell r="AE5258" t="str">
            <v/>
          </cell>
        </row>
        <row r="5259">
          <cell r="AC5259" t="str">
            <v/>
          </cell>
          <cell r="AE5259" t="str">
            <v/>
          </cell>
        </row>
        <row r="5260">
          <cell r="AC5260" t="str">
            <v/>
          </cell>
          <cell r="AE5260" t="str">
            <v/>
          </cell>
        </row>
        <row r="5261">
          <cell r="AC5261" t="str">
            <v/>
          </cell>
          <cell r="AE5261" t="str">
            <v/>
          </cell>
        </row>
        <row r="5262">
          <cell r="AC5262" t="str">
            <v/>
          </cell>
          <cell r="AE5262" t="str">
            <v/>
          </cell>
        </row>
        <row r="5263">
          <cell r="AC5263" t="str">
            <v/>
          </cell>
          <cell r="AE5263" t="str">
            <v/>
          </cell>
        </row>
        <row r="5264">
          <cell r="AC5264" t="str">
            <v/>
          </cell>
          <cell r="AE5264" t="str">
            <v/>
          </cell>
        </row>
        <row r="5265">
          <cell r="AC5265" t="str">
            <v/>
          </cell>
          <cell r="AE5265" t="str">
            <v/>
          </cell>
        </row>
        <row r="5266">
          <cell r="AC5266" t="str">
            <v/>
          </cell>
          <cell r="AE5266" t="str">
            <v/>
          </cell>
        </row>
        <row r="5267">
          <cell r="AC5267" t="str">
            <v/>
          </cell>
          <cell r="AE5267" t="str">
            <v/>
          </cell>
        </row>
        <row r="5268">
          <cell r="AC5268" t="str">
            <v/>
          </cell>
          <cell r="AE5268" t="str">
            <v/>
          </cell>
        </row>
        <row r="5269">
          <cell r="AC5269" t="str">
            <v/>
          </cell>
          <cell r="AE5269" t="str">
            <v/>
          </cell>
        </row>
        <row r="5270">
          <cell r="AC5270" t="str">
            <v/>
          </cell>
          <cell r="AE5270" t="str">
            <v/>
          </cell>
        </row>
        <row r="5271">
          <cell r="AC5271" t="str">
            <v/>
          </cell>
          <cell r="AE5271" t="str">
            <v/>
          </cell>
        </row>
        <row r="5272">
          <cell r="AC5272" t="str">
            <v/>
          </cell>
          <cell r="AE5272" t="str">
            <v/>
          </cell>
        </row>
        <row r="5273">
          <cell r="AC5273" t="str">
            <v/>
          </cell>
          <cell r="AE5273" t="str">
            <v/>
          </cell>
        </row>
        <row r="5274">
          <cell r="AC5274" t="str">
            <v/>
          </cell>
          <cell r="AE5274" t="str">
            <v/>
          </cell>
        </row>
        <row r="5275">
          <cell r="AC5275" t="str">
            <v/>
          </cell>
          <cell r="AE5275" t="str">
            <v/>
          </cell>
        </row>
        <row r="5276">
          <cell r="AC5276" t="str">
            <v/>
          </cell>
          <cell r="AE5276" t="str">
            <v/>
          </cell>
        </row>
        <row r="5277">
          <cell r="AC5277" t="str">
            <v/>
          </cell>
          <cell r="AE5277" t="str">
            <v/>
          </cell>
        </row>
        <row r="5278">
          <cell r="AC5278" t="str">
            <v/>
          </cell>
          <cell r="AE5278" t="str">
            <v/>
          </cell>
        </row>
        <row r="5279">
          <cell r="AC5279" t="str">
            <v/>
          </cell>
          <cell r="AE5279" t="str">
            <v/>
          </cell>
        </row>
        <row r="5280">
          <cell r="AC5280" t="str">
            <v/>
          </cell>
          <cell r="AE5280" t="str">
            <v/>
          </cell>
        </row>
        <row r="5281">
          <cell r="AC5281" t="str">
            <v/>
          </cell>
          <cell r="AE5281" t="str">
            <v/>
          </cell>
        </row>
        <row r="5282">
          <cell r="AC5282" t="str">
            <v/>
          </cell>
          <cell r="AE5282" t="str">
            <v/>
          </cell>
        </row>
        <row r="5283">
          <cell r="AC5283" t="str">
            <v/>
          </cell>
          <cell r="AE5283" t="str">
            <v/>
          </cell>
        </row>
        <row r="5284">
          <cell r="AC5284" t="str">
            <v/>
          </cell>
          <cell r="AE5284" t="str">
            <v/>
          </cell>
        </row>
        <row r="5285">
          <cell r="AC5285" t="str">
            <v/>
          </cell>
          <cell r="AE5285" t="str">
            <v/>
          </cell>
        </row>
        <row r="5286">
          <cell r="AC5286" t="str">
            <v/>
          </cell>
          <cell r="AE5286" t="str">
            <v/>
          </cell>
        </row>
        <row r="5287">
          <cell r="AC5287" t="str">
            <v/>
          </cell>
          <cell r="AE5287" t="str">
            <v/>
          </cell>
        </row>
        <row r="5288">
          <cell r="AC5288" t="str">
            <v/>
          </cell>
          <cell r="AE5288" t="str">
            <v/>
          </cell>
        </row>
        <row r="5289">
          <cell r="AC5289" t="str">
            <v/>
          </cell>
          <cell r="AE5289" t="str">
            <v/>
          </cell>
        </row>
        <row r="5290">
          <cell r="AC5290" t="str">
            <v/>
          </cell>
          <cell r="AE5290" t="str">
            <v/>
          </cell>
        </row>
        <row r="5291">
          <cell r="AC5291" t="str">
            <v/>
          </cell>
          <cell r="AE5291" t="str">
            <v/>
          </cell>
        </row>
        <row r="5292">
          <cell r="AC5292" t="str">
            <v/>
          </cell>
          <cell r="AE5292" t="str">
            <v/>
          </cell>
        </row>
        <row r="5293">
          <cell r="AC5293" t="str">
            <v/>
          </cell>
          <cell r="AE5293" t="str">
            <v/>
          </cell>
        </row>
        <row r="5294">
          <cell r="AC5294" t="str">
            <v/>
          </cell>
          <cell r="AE5294" t="str">
            <v/>
          </cell>
        </row>
        <row r="5295">
          <cell r="AC5295" t="str">
            <v/>
          </cell>
          <cell r="AE5295" t="str">
            <v/>
          </cell>
        </row>
        <row r="5296">
          <cell r="AC5296" t="str">
            <v/>
          </cell>
          <cell r="AE5296" t="str">
            <v/>
          </cell>
        </row>
        <row r="5297">
          <cell r="AC5297" t="str">
            <v/>
          </cell>
          <cell r="AE5297" t="str">
            <v/>
          </cell>
        </row>
        <row r="5298">
          <cell r="AC5298" t="str">
            <v/>
          </cell>
          <cell r="AE5298" t="str">
            <v/>
          </cell>
        </row>
        <row r="5299">
          <cell r="AC5299" t="str">
            <v/>
          </cell>
          <cell r="AE5299" t="str">
            <v/>
          </cell>
        </row>
        <row r="5300">
          <cell r="AC5300" t="str">
            <v/>
          </cell>
          <cell r="AE5300" t="str">
            <v/>
          </cell>
        </row>
        <row r="5301">
          <cell r="AC5301" t="str">
            <v/>
          </cell>
          <cell r="AE5301" t="str">
            <v/>
          </cell>
        </row>
        <row r="5302">
          <cell r="AC5302" t="str">
            <v/>
          </cell>
          <cell r="AE5302" t="str">
            <v/>
          </cell>
        </row>
        <row r="5303">
          <cell r="AC5303" t="str">
            <v/>
          </cell>
          <cell r="AE5303" t="str">
            <v/>
          </cell>
        </row>
        <row r="5304">
          <cell r="AC5304" t="str">
            <v/>
          </cell>
          <cell r="AE5304" t="str">
            <v/>
          </cell>
        </row>
        <row r="5305">
          <cell r="AC5305" t="str">
            <v/>
          </cell>
          <cell r="AE5305" t="str">
            <v/>
          </cell>
        </row>
        <row r="5306">
          <cell r="AC5306" t="str">
            <v/>
          </cell>
          <cell r="AE5306" t="str">
            <v/>
          </cell>
        </row>
        <row r="5307">
          <cell r="AC5307" t="str">
            <v/>
          </cell>
          <cell r="AE5307" t="str">
            <v/>
          </cell>
        </row>
        <row r="5308">
          <cell r="AC5308" t="str">
            <v/>
          </cell>
          <cell r="AE5308" t="str">
            <v/>
          </cell>
        </row>
        <row r="5309">
          <cell r="AC5309" t="str">
            <v/>
          </cell>
          <cell r="AE5309" t="str">
            <v/>
          </cell>
        </row>
        <row r="5310">
          <cell r="AC5310" t="str">
            <v/>
          </cell>
          <cell r="AE5310" t="str">
            <v/>
          </cell>
        </row>
        <row r="5311">
          <cell r="AC5311" t="str">
            <v/>
          </cell>
          <cell r="AE5311" t="str">
            <v/>
          </cell>
        </row>
        <row r="5312">
          <cell r="AC5312" t="str">
            <v/>
          </cell>
          <cell r="AE5312" t="str">
            <v/>
          </cell>
        </row>
        <row r="5313">
          <cell r="AC5313" t="str">
            <v/>
          </cell>
          <cell r="AE5313" t="str">
            <v/>
          </cell>
        </row>
        <row r="5314">
          <cell r="AC5314" t="str">
            <v/>
          </cell>
          <cell r="AE5314" t="str">
            <v/>
          </cell>
        </row>
        <row r="5315">
          <cell r="AC5315" t="str">
            <v/>
          </cell>
          <cell r="AE5315" t="str">
            <v/>
          </cell>
        </row>
        <row r="5316">
          <cell r="AC5316" t="str">
            <v/>
          </cell>
          <cell r="AE5316" t="str">
            <v/>
          </cell>
        </row>
        <row r="5317">
          <cell r="AC5317" t="str">
            <v/>
          </cell>
          <cell r="AE5317" t="str">
            <v/>
          </cell>
        </row>
        <row r="5318">
          <cell r="AC5318" t="str">
            <v/>
          </cell>
          <cell r="AE5318" t="str">
            <v/>
          </cell>
        </row>
        <row r="5319">
          <cell r="AC5319" t="str">
            <v/>
          </cell>
          <cell r="AE5319" t="str">
            <v/>
          </cell>
        </row>
        <row r="5320">
          <cell r="AC5320" t="str">
            <v/>
          </cell>
          <cell r="AE5320" t="str">
            <v/>
          </cell>
        </row>
        <row r="5321">
          <cell r="AC5321" t="str">
            <v/>
          </cell>
          <cell r="AE5321" t="str">
            <v/>
          </cell>
        </row>
        <row r="5322">
          <cell r="AC5322" t="str">
            <v/>
          </cell>
          <cell r="AE5322" t="str">
            <v/>
          </cell>
        </row>
        <row r="5323">
          <cell r="AC5323" t="str">
            <v/>
          </cell>
          <cell r="AE5323" t="str">
            <v/>
          </cell>
        </row>
        <row r="5324">
          <cell r="AC5324" t="str">
            <v/>
          </cell>
          <cell r="AE5324" t="str">
            <v/>
          </cell>
        </row>
        <row r="5325">
          <cell r="AC5325" t="str">
            <v/>
          </cell>
          <cell r="AE5325" t="str">
            <v/>
          </cell>
        </row>
        <row r="5326">
          <cell r="AC5326" t="str">
            <v/>
          </cell>
          <cell r="AE5326" t="str">
            <v/>
          </cell>
        </row>
        <row r="5327">
          <cell r="AC5327" t="str">
            <v/>
          </cell>
          <cell r="AE5327" t="str">
            <v/>
          </cell>
        </row>
        <row r="5328">
          <cell r="AC5328" t="str">
            <v/>
          </cell>
          <cell r="AE5328" t="str">
            <v/>
          </cell>
        </row>
        <row r="5329">
          <cell r="AC5329" t="str">
            <v/>
          </cell>
          <cell r="AE5329" t="str">
            <v/>
          </cell>
        </row>
        <row r="5330">
          <cell r="AC5330" t="str">
            <v/>
          </cell>
          <cell r="AE5330" t="str">
            <v/>
          </cell>
        </row>
        <row r="5331">
          <cell r="AC5331" t="str">
            <v/>
          </cell>
          <cell r="AE5331" t="str">
            <v/>
          </cell>
        </row>
        <row r="5332">
          <cell r="AC5332" t="str">
            <v/>
          </cell>
          <cell r="AE5332" t="str">
            <v/>
          </cell>
        </row>
        <row r="5333">
          <cell r="AC5333" t="str">
            <v/>
          </cell>
          <cell r="AE5333" t="str">
            <v/>
          </cell>
        </row>
        <row r="5334">
          <cell r="AC5334" t="str">
            <v/>
          </cell>
          <cell r="AE5334" t="str">
            <v/>
          </cell>
        </row>
        <row r="5335">
          <cell r="AC5335" t="str">
            <v/>
          </cell>
          <cell r="AE5335" t="str">
            <v/>
          </cell>
        </row>
        <row r="5336">
          <cell r="AC5336" t="str">
            <v/>
          </cell>
          <cell r="AE5336" t="str">
            <v/>
          </cell>
        </row>
        <row r="5337">
          <cell r="AC5337" t="str">
            <v/>
          </cell>
          <cell r="AE5337" t="str">
            <v/>
          </cell>
        </row>
        <row r="5338">
          <cell r="AC5338" t="str">
            <v/>
          </cell>
          <cell r="AE5338" t="str">
            <v/>
          </cell>
        </row>
        <row r="5339">
          <cell r="AC5339" t="str">
            <v/>
          </cell>
          <cell r="AE5339" t="str">
            <v/>
          </cell>
        </row>
        <row r="5340">
          <cell r="AC5340" t="str">
            <v/>
          </cell>
          <cell r="AE5340" t="str">
            <v/>
          </cell>
        </row>
        <row r="5341">
          <cell r="AC5341" t="str">
            <v/>
          </cell>
          <cell r="AE5341" t="str">
            <v/>
          </cell>
        </row>
        <row r="5342">
          <cell r="AC5342" t="str">
            <v/>
          </cell>
          <cell r="AE5342" t="str">
            <v/>
          </cell>
        </row>
        <row r="5343">
          <cell r="AC5343" t="str">
            <v/>
          </cell>
          <cell r="AE5343" t="str">
            <v/>
          </cell>
        </row>
        <row r="5344">
          <cell r="AC5344" t="str">
            <v/>
          </cell>
          <cell r="AE5344" t="str">
            <v/>
          </cell>
        </row>
        <row r="5345">
          <cell r="AC5345" t="str">
            <v/>
          </cell>
          <cell r="AE5345" t="str">
            <v/>
          </cell>
        </row>
        <row r="5346">
          <cell r="AC5346" t="str">
            <v/>
          </cell>
          <cell r="AE5346" t="str">
            <v/>
          </cell>
        </row>
        <row r="5347">
          <cell r="AC5347" t="str">
            <v/>
          </cell>
          <cell r="AE5347" t="str">
            <v/>
          </cell>
        </row>
        <row r="5348">
          <cell r="AC5348" t="str">
            <v/>
          </cell>
          <cell r="AE5348" t="str">
            <v/>
          </cell>
        </row>
        <row r="5349">
          <cell r="AC5349" t="str">
            <v/>
          </cell>
          <cell r="AE5349" t="str">
            <v/>
          </cell>
        </row>
        <row r="5350">
          <cell r="AC5350" t="str">
            <v/>
          </cell>
          <cell r="AE5350" t="str">
            <v/>
          </cell>
        </row>
        <row r="5351">
          <cell r="AC5351" t="str">
            <v/>
          </cell>
          <cell r="AE5351" t="str">
            <v/>
          </cell>
        </row>
        <row r="5352">
          <cell r="AC5352" t="str">
            <v/>
          </cell>
          <cell r="AE5352" t="str">
            <v/>
          </cell>
        </row>
        <row r="5353">
          <cell r="AC5353" t="str">
            <v/>
          </cell>
          <cell r="AE5353" t="str">
            <v/>
          </cell>
        </row>
        <row r="5354">
          <cell r="AC5354" t="str">
            <v/>
          </cell>
          <cell r="AE5354" t="str">
            <v/>
          </cell>
        </row>
        <row r="5355">
          <cell r="AC5355" t="str">
            <v/>
          </cell>
          <cell r="AE5355" t="str">
            <v/>
          </cell>
        </row>
        <row r="5356">
          <cell r="AC5356" t="str">
            <v/>
          </cell>
          <cell r="AE5356" t="str">
            <v/>
          </cell>
        </row>
        <row r="5357">
          <cell r="AC5357" t="str">
            <v/>
          </cell>
          <cell r="AE5357" t="str">
            <v/>
          </cell>
        </row>
        <row r="5358">
          <cell r="AC5358" t="str">
            <v/>
          </cell>
          <cell r="AE5358" t="str">
            <v/>
          </cell>
        </row>
        <row r="5359">
          <cell r="AC5359" t="str">
            <v/>
          </cell>
          <cell r="AE5359" t="str">
            <v/>
          </cell>
        </row>
        <row r="5360">
          <cell r="AC5360" t="str">
            <v/>
          </cell>
          <cell r="AE5360" t="str">
            <v/>
          </cell>
        </row>
        <row r="5361">
          <cell r="AC5361" t="str">
            <v/>
          </cell>
          <cell r="AE5361" t="str">
            <v/>
          </cell>
        </row>
        <row r="5362">
          <cell r="AC5362" t="str">
            <v/>
          </cell>
          <cell r="AE5362" t="str">
            <v/>
          </cell>
        </row>
        <row r="5363">
          <cell r="AC5363" t="str">
            <v/>
          </cell>
          <cell r="AE5363" t="str">
            <v/>
          </cell>
        </row>
        <row r="5364">
          <cell r="AC5364" t="str">
            <v/>
          </cell>
          <cell r="AE5364" t="str">
            <v/>
          </cell>
        </row>
        <row r="5365">
          <cell r="AC5365" t="str">
            <v/>
          </cell>
          <cell r="AE5365" t="str">
            <v/>
          </cell>
        </row>
        <row r="5366">
          <cell r="AC5366" t="str">
            <v/>
          </cell>
          <cell r="AE5366" t="str">
            <v/>
          </cell>
        </row>
        <row r="5367">
          <cell r="AC5367" t="str">
            <v/>
          </cell>
          <cell r="AE5367" t="str">
            <v/>
          </cell>
        </row>
        <row r="5368">
          <cell r="AC5368" t="str">
            <v/>
          </cell>
          <cell r="AE5368" t="str">
            <v/>
          </cell>
        </row>
        <row r="5369">
          <cell r="AC5369" t="str">
            <v/>
          </cell>
          <cell r="AE5369" t="str">
            <v/>
          </cell>
        </row>
        <row r="5370">
          <cell r="AC5370" t="str">
            <v/>
          </cell>
          <cell r="AE5370" t="str">
            <v/>
          </cell>
        </row>
        <row r="5371">
          <cell r="AC5371" t="str">
            <v/>
          </cell>
          <cell r="AE5371" t="str">
            <v/>
          </cell>
        </row>
        <row r="5372">
          <cell r="AC5372" t="str">
            <v/>
          </cell>
          <cell r="AE5372" t="str">
            <v/>
          </cell>
        </row>
        <row r="5373">
          <cell r="AC5373" t="str">
            <v/>
          </cell>
          <cell r="AE5373" t="str">
            <v/>
          </cell>
        </row>
        <row r="5374">
          <cell r="AC5374" t="str">
            <v/>
          </cell>
          <cell r="AE5374" t="str">
            <v/>
          </cell>
        </row>
        <row r="5375">
          <cell r="AC5375" t="str">
            <v/>
          </cell>
          <cell r="AE5375" t="str">
            <v/>
          </cell>
        </row>
        <row r="5376">
          <cell r="AC5376" t="str">
            <v/>
          </cell>
          <cell r="AE5376" t="str">
            <v/>
          </cell>
        </row>
        <row r="5377">
          <cell r="AC5377" t="str">
            <v/>
          </cell>
          <cell r="AE5377" t="str">
            <v/>
          </cell>
        </row>
        <row r="5378">
          <cell r="AC5378" t="str">
            <v/>
          </cell>
          <cell r="AE5378" t="str">
            <v/>
          </cell>
        </row>
        <row r="5379">
          <cell r="AC5379" t="str">
            <v/>
          </cell>
          <cell r="AE5379" t="str">
            <v/>
          </cell>
        </row>
        <row r="5380">
          <cell r="AC5380" t="str">
            <v/>
          </cell>
          <cell r="AE5380" t="str">
            <v/>
          </cell>
        </row>
        <row r="5381">
          <cell r="AC5381" t="str">
            <v/>
          </cell>
          <cell r="AE5381" t="str">
            <v/>
          </cell>
        </row>
        <row r="5382">
          <cell r="AC5382" t="str">
            <v/>
          </cell>
          <cell r="AE5382" t="str">
            <v/>
          </cell>
        </row>
        <row r="5383">
          <cell r="AC5383" t="str">
            <v/>
          </cell>
          <cell r="AE5383" t="str">
            <v/>
          </cell>
        </row>
        <row r="5384">
          <cell r="AC5384" t="str">
            <v/>
          </cell>
          <cell r="AE5384" t="str">
            <v/>
          </cell>
        </row>
        <row r="5385">
          <cell r="AC5385" t="str">
            <v/>
          </cell>
          <cell r="AE5385" t="str">
            <v/>
          </cell>
        </row>
        <row r="5386">
          <cell r="AC5386" t="str">
            <v/>
          </cell>
          <cell r="AE5386" t="str">
            <v/>
          </cell>
        </row>
        <row r="5387">
          <cell r="AC5387" t="str">
            <v/>
          </cell>
          <cell r="AE5387" t="str">
            <v/>
          </cell>
        </row>
        <row r="5388">
          <cell r="AC5388" t="str">
            <v/>
          </cell>
          <cell r="AE5388" t="str">
            <v/>
          </cell>
        </row>
        <row r="5389">
          <cell r="AC5389" t="str">
            <v/>
          </cell>
          <cell r="AE5389" t="str">
            <v/>
          </cell>
        </row>
        <row r="5390">
          <cell r="AC5390" t="str">
            <v/>
          </cell>
          <cell r="AE5390" t="str">
            <v/>
          </cell>
        </row>
        <row r="5391">
          <cell r="AC5391" t="str">
            <v/>
          </cell>
          <cell r="AE5391" t="str">
            <v/>
          </cell>
        </row>
        <row r="5392">
          <cell r="AC5392" t="str">
            <v/>
          </cell>
          <cell r="AE5392" t="str">
            <v/>
          </cell>
        </row>
        <row r="5393">
          <cell r="AC5393" t="str">
            <v/>
          </cell>
          <cell r="AE5393" t="str">
            <v/>
          </cell>
        </row>
        <row r="5394">
          <cell r="AC5394" t="str">
            <v/>
          </cell>
          <cell r="AE5394" t="str">
            <v/>
          </cell>
        </row>
        <row r="5395">
          <cell r="AC5395" t="str">
            <v/>
          </cell>
          <cell r="AE5395" t="str">
            <v/>
          </cell>
        </row>
        <row r="5396">
          <cell r="AC5396" t="str">
            <v/>
          </cell>
          <cell r="AE5396" t="str">
            <v/>
          </cell>
        </row>
        <row r="5397">
          <cell r="AC5397" t="str">
            <v/>
          </cell>
          <cell r="AE5397" t="str">
            <v/>
          </cell>
        </row>
        <row r="5398">
          <cell r="AC5398" t="str">
            <v/>
          </cell>
          <cell r="AE5398" t="str">
            <v/>
          </cell>
        </row>
        <row r="5399">
          <cell r="AC5399" t="str">
            <v/>
          </cell>
          <cell r="AE5399" t="str">
            <v/>
          </cell>
        </row>
        <row r="5400">
          <cell r="AC5400" t="str">
            <v/>
          </cell>
          <cell r="AE5400" t="str">
            <v/>
          </cell>
        </row>
        <row r="5401">
          <cell r="AC5401" t="str">
            <v/>
          </cell>
          <cell r="AE5401" t="str">
            <v/>
          </cell>
        </row>
        <row r="5402">
          <cell r="AC5402" t="str">
            <v/>
          </cell>
          <cell r="AE5402" t="str">
            <v/>
          </cell>
        </row>
        <row r="5403">
          <cell r="AC5403" t="str">
            <v/>
          </cell>
          <cell r="AE5403" t="str">
            <v/>
          </cell>
        </row>
        <row r="5404">
          <cell r="AC5404" t="str">
            <v/>
          </cell>
          <cell r="AE5404" t="str">
            <v/>
          </cell>
        </row>
        <row r="5405">
          <cell r="AC5405" t="str">
            <v/>
          </cell>
          <cell r="AE5405" t="str">
            <v/>
          </cell>
        </row>
        <row r="5406">
          <cell r="AC5406" t="str">
            <v/>
          </cell>
          <cell r="AE5406" t="str">
            <v/>
          </cell>
        </row>
        <row r="5407">
          <cell r="AC5407" t="str">
            <v/>
          </cell>
          <cell r="AE5407" t="str">
            <v/>
          </cell>
        </row>
        <row r="5408">
          <cell r="AC5408" t="str">
            <v/>
          </cell>
          <cell r="AE5408" t="str">
            <v/>
          </cell>
        </row>
        <row r="5409">
          <cell r="AC5409" t="str">
            <v/>
          </cell>
          <cell r="AE5409" t="str">
            <v/>
          </cell>
        </row>
        <row r="5410">
          <cell r="AC5410" t="str">
            <v/>
          </cell>
          <cell r="AE5410" t="str">
            <v/>
          </cell>
        </row>
        <row r="5411">
          <cell r="AC5411" t="str">
            <v/>
          </cell>
          <cell r="AE5411" t="str">
            <v/>
          </cell>
        </row>
        <row r="5412">
          <cell r="AC5412" t="str">
            <v/>
          </cell>
          <cell r="AE5412" t="str">
            <v/>
          </cell>
        </row>
        <row r="5413">
          <cell r="AC5413" t="str">
            <v/>
          </cell>
          <cell r="AE5413" t="str">
            <v/>
          </cell>
        </row>
        <row r="5414">
          <cell r="AC5414" t="str">
            <v/>
          </cell>
          <cell r="AE5414" t="str">
            <v/>
          </cell>
        </row>
        <row r="5415">
          <cell r="AC5415" t="str">
            <v/>
          </cell>
          <cell r="AE5415" t="str">
            <v/>
          </cell>
        </row>
        <row r="5416">
          <cell r="AC5416" t="str">
            <v/>
          </cell>
          <cell r="AE5416" t="str">
            <v/>
          </cell>
        </row>
        <row r="5417">
          <cell r="AC5417" t="str">
            <v/>
          </cell>
          <cell r="AE5417" t="str">
            <v/>
          </cell>
        </row>
        <row r="5418">
          <cell r="AC5418" t="str">
            <v/>
          </cell>
          <cell r="AE5418" t="str">
            <v/>
          </cell>
        </row>
        <row r="5419">
          <cell r="AC5419" t="str">
            <v/>
          </cell>
          <cell r="AE5419" t="str">
            <v/>
          </cell>
        </row>
        <row r="5420">
          <cell r="AC5420" t="str">
            <v/>
          </cell>
          <cell r="AE5420" t="str">
            <v/>
          </cell>
        </row>
        <row r="5421">
          <cell r="AC5421" t="str">
            <v/>
          </cell>
          <cell r="AE5421" t="str">
            <v/>
          </cell>
        </row>
        <row r="5422">
          <cell r="AC5422" t="str">
            <v/>
          </cell>
          <cell r="AE5422" t="str">
            <v/>
          </cell>
        </row>
        <row r="5423">
          <cell r="AC5423" t="str">
            <v/>
          </cell>
          <cell r="AE5423" t="str">
            <v/>
          </cell>
        </row>
        <row r="5424">
          <cell r="AC5424" t="str">
            <v/>
          </cell>
          <cell r="AE5424" t="str">
            <v/>
          </cell>
        </row>
        <row r="5425">
          <cell r="AC5425" t="str">
            <v/>
          </cell>
          <cell r="AE5425" t="str">
            <v/>
          </cell>
        </row>
        <row r="5426">
          <cell r="AC5426" t="str">
            <v/>
          </cell>
          <cell r="AE5426" t="str">
            <v/>
          </cell>
        </row>
        <row r="5427">
          <cell r="AC5427" t="str">
            <v/>
          </cell>
          <cell r="AE5427" t="str">
            <v/>
          </cell>
        </row>
        <row r="5428">
          <cell r="AC5428" t="str">
            <v/>
          </cell>
          <cell r="AE5428" t="str">
            <v/>
          </cell>
        </row>
        <row r="5429">
          <cell r="AC5429" t="str">
            <v/>
          </cell>
          <cell r="AE5429" t="str">
            <v/>
          </cell>
        </row>
        <row r="5430">
          <cell r="AC5430" t="str">
            <v/>
          </cell>
          <cell r="AE5430" t="str">
            <v/>
          </cell>
        </row>
        <row r="5431">
          <cell r="AC5431" t="str">
            <v/>
          </cell>
          <cell r="AE5431" t="str">
            <v/>
          </cell>
        </row>
        <row r="5432">
          <cell r="AC5432" t="str">
            <v/>
          </cell>
          <cell r="AE5432" t="str">
            <v/>
          </cell>
        </row>
        <row r="5433">
          <cell r="AC5433" t="str">
            <v/>
          </cell>
          <cell r="AE5433" t="str">
            <v/>
          </cell>
        </row>
        <row r="5434">
          <cell r="AC5434" t="str">
            <v/>
          </cell>
          <cell r="AE5434" t="str">
            <v/>
          </cell>
        </row>
        <row r="5435">
          <cell r="AC5435" t="str">
            <v/>
          </cell>
          <cell r="AE5435" t="str">
            <v/>
          </cell>
        </row>
        <row r="5436">
          <cell r="AC5436" t="str">
            <v/>
          </cell>
          <cell r="AE5436" t="str">
            <v/>
          </cell>
        </row>
        <row r="5437">
          <cell r="AC5437" t="str">
            <v/>
          </cell>
          <cell r="AE5437" t="str">
            <v/>
          </cell>
        </row>
        <row r="5438">
          <cell r="AC5438" t="str">
            <v/>
          </cell>
          <cell r="AE5438" t="str">
            <v/>
          </cell>
        </row>
        <row r="5439">
          <cell r="AC5439" t="str">
            <v/>
          </cell>
          <cell r="AE5439" t="str">
            <v/>
          </cell>
        </row>
        <row r="5440">
          <cell r="AC5440" t="str">
            <v/>
          </cell>
          <cell r="AE5440" t="str">
            <v/>
          </cell>
        </row>
        <row r="5441">
          <cell r="AC5441" t="str">
            <v/>
          </cell>
          <cell r="AE5441" t="str">
            <v/>
          </cell>
        </row>
        <row r="5442">
          <cell r="AC5442" t="str">
            <v/>
          </cell>
          <cell r="AE5442" t="str">
            <v/>
          </cell>
        </row>
        <row r="5443">
          <cell r="AC5443" t="str">
            <v/>
          </cell>
          <cell r="AE5443" t="str">
            <v/>
          </cell>
        </row>
        <row r="5444">
          <cell r="AC5444" t="str">
            <v/>
          </cell>
          <cell r="AE5444" t="str">
            <v/>
          </cell>
        </row>
        <row r="5445">
          <cell r="AC5445" t="str">
            <v/>
          </cell>
          <cell r="AE5445" t="str">
            <v/>
          </cell>
        </row>
        <row r="5446">
          <cell r="AC5446" t="str">
            <v/>
          </cell>
          <cell r="AE5446" t="str">
            <v/>
          </cell>
        </row>
        <row r="5447">
          <cell r="AC5447" t="str">
            <v/>
          </cell>
          <cell r="AE5447" t="str">
            <v/>
          </cell>
        </row>
        <row r="5448">
          <cell r="AC5448" t="str">
            <v/>
          </cell>
          <cell r="AE5448" t="str">
            <v/>
          </cell>
        </row>
        <row r="5449">
          <cell r="AC5449" t="str">
            <v/>
          </cell>
          <cell r="AE5449" t="str">
            <v/>
          </cell>
        </row>
        <row r="5450">
          <cell r="AC5450" t="str">
            <v/>
          </cell>
          <cell r="AE5450" t="str">
            <v/>
          </cell>
        </row>
        <row r="5451">
          <cell r="AC5451" t="str">
            <v/>
          </cell>
          <cell r="AE5451" t="str">
            <v/>
          </cell>
        </row>
        <row r="5452">
          <cell r="AC5452" t="str">
            <v/>
          </cell>
          <cell r="AE5452" t="str">
            <v/>
          </cell>
        </row>
        <row r="5453">
          <cell r="AC5453" t="str">
            <v/>
          </cell>
          <cell r="AE5453" t="str">
            <v/>
          </cell>
        </row>
        <row r="5454">
          <cell r="AC5454" t="str">
            <v/>
          </cell>
          <cell r="AE5454" t="str">
            <v/>
          </cell>
        </row>
        <row r="5455">
          <cell r="AC5455" t="str">
            <v/>
          </cell>
          <cell r="AE5455" t="str">
            <v/>
          </cell>
        </row>
        <row r="5456">
          <cell r="AC5456" t="str">
            <v/>
          </cell>
          <cell r="AE5456" t="str">
            <v/>
          </cell>
        </row>
        <row r="5457">
          <cell r="AC5457" t="str">
            <v/>
          </cell>
          <cell r="AE5457" t="str">
            <v/>
          </cell>
        </row>
        <row r="5458">
          <cell r="AC5458" t="str">
            <v/>
          </cell>
          <cell r="AE5458" t="str">
            <v/>
          </cell>
        </row>
        <row r="5459">
          <cell r="AC5459" t="str">
            <v/>
          </cell>
          <cell r="AE5459" t="str">
            <v/>
          </cell>
        </row>
        <row r="5460">
          <cell r="AC5460" t="str">
            <v/>
          </cell>
          <cell r="AE5460" t="str">
            <v/>
          </cell>
        </row>
        <row r="5461">
          <cell r="AC5461" t="str">
            <v/>
          </cell>
          <cell r="AE5461" t="str">
            <v/>
          </cell>
        </row>
        <row r="5462">
          <cell r="AC5462" t="str">
            <v/>
          </cell>
          <cell r="AE5462" t="str">
            <v/>
          </cell>
        </row>
        <row r="5463">
          <cell r="AC5463" t="str">
            <v/>
          </cell>
          <cell r="AE5463" t="str">
            <v/>
          </cell>
        </row>
        <row r="5464">
          <cell r="AC5464" t="str">
            <v/>
          </cell>
          <cell r="AE5464" t="str">
            <v/>
          </cell>
        </row>
        <row r="5465">
          <cell r="AC5465" t="str">
            <v/>
          </cell>
          <cell r="AE5465" t="str">
            <v/>
          </cell>
        </row>
        <row r="5466">
          <cell r="AC5466" t="str">
            <v/>
          </cell>
          <cell r="AE5466" t="str">
            <v/>
          </cell>
        </row>
        <row r="5467">
          <cell r="AC5467" t="str">
            <v/>
          </cell>
          <cell r="AE5467" t="str">
            <v/>
          </cell>
        </row>
        <row r="5468">
          <cell r="AC5468" t="str">
            <v/>
          </cell>
          <cell r="AE5468" t="str">
            <v/>
          </cell>
        </row>
        <row r="5469">
          <cell r="AC5469" t="str">
            <v/>
          </cell>
          <cell r="AE5469" t="str">
            <v/>
          </cell>
        </row>
        <row r="5470">
          <cell r="AC5470" t="str">
            <v/>
          </cell>
          <cell r="AE5470" t="str">
            <v/>
          </cell>
        </row>
        <row r="5471">
          <cell r="AC5471" t="str">
            <v/>
          </cell>
          <cell r="AE5471" t="str">
            <v/>
          </cell>
        </row>
        <row r="5472">
          <cell r="AC5472" t="str">
            <v/>
          </cell>
          <cell r="AE5472" t="str">
            <v/>
          </cell>
        </row>
        <row r="5473">
          <cell r="AC5473" t="str">
            <v/>
          </cell>
          <cell r="AE5473" t="str">
            <v/>
          </cell>
        </row>
        <row r="5474">
          <cell r="AC5474" t="str">
            <v/>
          </cell>
          <cell r="AE5474" t="str">
            <v/>
          </cell>
        </row>
        <row r="5475">
          <cell r="AC5475" t="str">
            <v/>
          </cell>
          <cell r="AE5475" t="str">
            <v/>
          </cell>
        </row>
        <row r="5476">
          <cell r="AC5476" t="str">
            <v/>
          </cell>
          <cell r="AE5476" t="str">
            <v/>
          </cell>
        </row>
        <row r="5477">
          <cell r="AC5477" t="str">
            <v/>
          </cell>
          <cell r="AE5477" t="str">
            <v/>
          </cell>
        </row>
        <row r="5478">
          <cell r="AC5478" t="str">
            <v/>
          </cell>
          <cell r="AE5478" t="str">
            <v/>
          </cell>
        </row>
        <row r="5479">
          <cell r="AC5479" t="str">
            <v/>
          </cell>
          <cell r="AE5479" t="str">
            <v/>
          </cell>
        </row>
        <row r="5480">
          <cell r="AC5480" t="str">
            <v/>
          </cell>
          <cell r="AE5480" t="str">
            <v/>
          </cell>
        </row>
        <row r="5481">
          <cell r="AC5481" t="str">
            <v/>
          </cell>
          <cell r="AE5481" t="str">
            <v/>
          </cell>
        </row>
        <row r="5482">
          <cell r="AC5482" t="str">
            <v/>
          </cell>
          <cell r="AE5482" t="str">
            <v/>
          </cell>
        </row>
        <row r="5483">
          <cell r="AC5483" t="str">
            <v/>
          </cell>
          <cell r="AE5483" t="str">
            <v/>
          </cell>
        </row>
        <row r="5484">
          <cell r="AC5484" t="str">
            <v/>
          </cell>
          <cell r="AE5484" t="str">
            <v/>
          </cell>
        </row>
        <row r="5485">
          <cell r="AC5485" t="str">
            <v/>
          </cell>
          <cell r="AE5485" t="str">
            <v/>
          </cell>
        </row>
        <row r="5486">
          <cell r="AC5486" t="str">
            <v/>
          </cell>
          <cell r="AE5486" t="str">
            <v/>
          </cell>
        </row>
        <row r="5487">
          <cell r="AC5487" t="str">
            <v/>
          </cell>
          <cell r="AE5487" t="str">
            <v/>
          </cell>
        </row>
        <row r="5488">
          <cell r="AC5488" t="str">
            <v/>
          </cell>
          <cell r="AE5488" t="str">
            <v/>
          </cell>
        </row>
        <row r="5489">
          <cell r="AC5489" t="str">
            <v/>
          </cell>
          <cell r="AE5489" t="str">
            <v/>
          </cell>
        </row>
        <row r="5490">
          <cell r="AC5490" t="str">
            <v/>
          </cell>
          <cell r="AE5490" t="str">
            <v/>
          </cell>
        </row>
        <row r="5491">
          <cell r="AC5491" t="str">
            <v/>
          </cell>
          <cell r="AE5491" t="str">
            <v/>
          </cell>
        </row>
        <row r="5492">
          <cell r="AC5492" t="str">
            <v/>
          </cell>
          <cell r="AE5492" t="str">
            <v/>
          </cell>
        </row>
        <row r="5493">
          <cell r="AC5493" t="str">
            <v/>
          </cell>
          <cell r="AE5493" t="str">
            <v/>
          </cell>
        </row>
        <row r="5494">
          <cell r="AC5494" t="str">
            <v/>
          </cell>
          <cell r="AE5494" t="str">
            <v/>
          </cell>
        </row>
        <row r="5495">
          <cell r="AC5495" t="str">
            <v/>
          </cell>
          <cell r="AE5495" t="str">
            <v/>
          </cell>
        </row>
        <row r="5496">
          <cell r="AC5496" t="str">
            <v/>
          </cell>
          <cell r="AE5496" t="str">
            <v/>
          </cell>
        </row>
        <row r="5497">
          <cell r="AC5497" t="str">
            <v/>
          </cell>
          <cell r="AE5497" t="str">
            <v/>
          </cell>
        </row>
        <row r="5498">
          <cell r="AC5498" t="str">
            <v/>
          </cell>
          <cell r="AE5498" t="str">
            <v/>
          </cell>
        </row>
        <row r="5499">
          <cell r="AC5499" t="str">
            <v/>
          </cell>
          <cell r="AE5499" t="str">
            <v/>
          </cell>
        </row>
        <row r="5500">
          <cell r="AC5500" t="str">
            <v/>
          </cell>
          <cell r="AE5500" t="str">
            <v/>
          </cell>
        </row>
        <row r="5501">
          <cell r="AC5501" t="str">
            <v/>
          </cell>
          <cell r="AE5501" t="str">
            <v/>
          </cell>
        </row>
        <row r="5502">
          <cell r="AC5502" t="str">
            <v/>
          </cell>
          <cell r="AE5502" t="str">
            <v/>
          </cell>
        </row>
        <row r="5503">
          <cell r="AC5503" t="str">
            <v/>
          </cell>
          <cell r="AE5503" t="str">
            <v/>
          </cell>
        </row>
        <row r="5504">
          <cell r="AC5504" t="str">
            <v/>
          </cell>
          <cell r="AE5504" t="str">
            <v/>
          </cell>
        </row>
        <row r="5505">
          <cell r="AC5505" t="str">
            <v/>
          </cell>
          <cell r="AE5505" t="str">
            <v/>
          </cell>
        </row>
        <row r="5506">
          <cell r="AC5506" t="str">
            <v/>
          </cell>
          <cell r="AE5506" t="str">
            <v/>
          </cell>
        </row>
        <row r="5507">
          <cell r="AC5507" t="str">
            <v/>
          </cell>
          <cell r="AE5507" t="str">
            <v/>
          </cell>
        </row>
        <row r="5508">
          <cell r="AC5508" t="str">
            <v/>
          </cell>
          <cell r="AE5508" t="str">
            <v/>
          </cell>
        </row>
        <row r="5509">
          <cell r="AC5509" t="str">
            <v/>
          </cell>
          <cell r="AE5509" t="str">
            <v/>
          </cell>
        </row>
        <row r="5510">
          <cell r="AC5510" t="str">
            <v/>
          </cell>
          <cell r="AE5510" t="str">
            <v/>
          </cell>
        </row>
        <row r="5511">
          <cell r="AC5511" t="str">
            <v/>
          </cell>
          <cell r="AE5511" t="str">
            <v/>
          </cell>
        </row>
        <row r="5512">
          <cell r="AC5512" t="str">
            <v/>
          </cell>
          <cell r="AE5512" t="str">
            <v/>
          </cell>
        </row>
        <row r="5513">
          <cell r="AC5513" t="str">
            <v/>
          </cell>
          <cell r="AE5513" t="str">
            <v/>
          </cell>
        </row>
        <row r="5514">
          <cell r="AC5514" t="str">
            <v/>
          </cell>
          <cell r="AE5514" t="str">
            <v/>
          </cell>
        </row>
        <row r="5515">
          <cell r="AC5515" t="str">
            <v/>
          </cell>
          <cell r="AE5515" t="str">
            <v/>
          </cell>
        </row>
        <row r="5516">
          <cell r="AC5516" t="str">
            <v/>
          </cell>
          <cell r="AE5516" t="str">
            <v/>
          </cell>
        </row>
        <row r="5517">
          <cell r="AC5517" t="str">
            <v/>
          </cell>
          <cell r="AE5517" t="str">
            <v/>
          </cell>
        </row>
        <row r="5518">
          <cell r="AC5518" t="str">
            <v/>
          </cell>
          <cell r="AE5518" t="str">
            <v/>
          </cell>
        </row>
        <row r="5519">
          <cell r="AC5519" t="str">
            <v/>
          </cell>
          <cell r="AE5519" t="str">
            <v/>
          </cell>
        </row>
        <row r="5520">
          <cell r="AC5520" t="str">
            <v/>
          </cell>
          <cell r="AE5520" t="str">
            <v/>
          </cell>
        </row>
        <row r="5521">
          <cell r="AC5521" t="str">
            <v/>
          </cell>
          <cell r="AE5521" t="str">
            <v/>
          </cell>
        </row>
        <row r="5522">
          <cell r="AC5522" t="str">
            <v/>
          </cell>
          <cell r="AE5522" t="str">
            <v/>
          </cell>
        </row>
        <row r="5523">
          <cell r="AC5523" t="str">
            <v/>
          </cell>
          <cell r="AE5523" t="str">
            <v/>
          </cell>
        </row>
        <row r="5524">
          <cell r="AC5524" t="str">
            <v/>
          </cell>
          <cell r="AE5524" t="str">
            <v/>
          </cell>
        </row>
        <row r="5525">
          <cell r="AC5525" t="str">
            <v/>
          </cell>
          <cell r="AE5525" t="str">
            <v/>
          </cell>
        </row>
        <row r="5526">
          <cell r="AC5526" t="str">
            <v/>
          </cell>
          <cell r="AE5526" t="str">
            <v/>
          </cell>
        </row>
        <row r="5527">
          <cell r="AC5527" t="str">
            <v/>
          </cell>
          <cell r="AE5527" t="str">
            <v/>
          </cell>
        </row>
        <row r="5528">
          <cell r="AC5528" t="str">
            <v/>
          </cell>
          <cell r="AE5528" t="str">
            <v/>
          </cell>
        </row>
        <row r="5529">
          <cell r="AC5529" t="str">
            <v/>
          </cell>
          <cell r="AE5529" t="str">
            <v/>
          </cell>
        </row>
        <row r="5530">
          <cell r="AC5530" t="str">
            <v/>
          </cell>
          <cell r="AE5530" t="str">
            <v/>
          </cell>
        </row>
        <row r="5531">
          <cell r="AC5531" t="str">
            <v/>
          </cell>
          <cell r="AE5531" t="str">
            <v/>
          </cell>
        </row>
        <row r="5532">
          <cell r="AC5532" t="str">
            <v/>
          </cell>
          <cell r="AE5532" t="str">
            <v/>
          </cell>
        </row>
        <row r="5533">
          <cell r="AC5533" t="str">
            <v/>
          </cell>
          <cell r="AE5533" t="str">
            <v/>
          </cell>
        </row>
        <row r="5534">
          <cell r="AC5534" t="str">
            <v/>
          </cell>
          <cell r="AE5534" t="str">
            <v/>
          </cell>
        </row>
        <row r="5535">
          <cell r="AC5535" t="str">
            <v/>
          </cell>
          <cell r="AE5535" t="str">
            <v/>
          </cell>
        </row>
        <row r="5536">
          <cell r="AC5536" t="str">
            <v/>
          </cell>
          <cell r="AE5536" t="str">
            <v/>
          </cell>
        </row>
        <row r="5537">
          <cell r="AC5537" t="str">
            <v/>
          </cell>
          <cell r="AE5537" t="str">
            <v/>
          </cell>
        </row>
        <row r="5538">
          <cell r="AC5538" t="str">
            <v/>
          </cell>
          <cell r="AE5538" t="str">
            <v/>
          </cell>
        </row>
        <row r="5539">
          <cell r="AC5539" t="str">
            <v/>
          </cell>
          <cell r="AE5539" t="str">
            <v/>
          </cell>
        </row>
        <row r="5540">
          <cell r="AC5540" t="str">
            <v/>
          </cell>
          <cell r="AE5540" t="str">
            <v/>
          </cell>
        </row>
        <row r="5541">
          <cell r="AC5541" t="str">
            <v/>
          </cell>
          <cell r="AE5541" t="str">
            <v/>
          </cell>
        </row>
        <row r="5542">
          <cell r="AC5542" t="str">
            <v/>
          </cell>
          <cell r="AE5542" t="str">
            <v/>
          </cell>
        </row>
        <row r="5543">
          <cell r="AC5543" t="str">
            <v/>
          </cell>
          <cell r="AE5543" t="str">
            <v/>
          </cell>
        </row>
        <row r="5544">
          <cell r="AC5544" t="str">
            <v/>
          </cell>
          <cell r="AE5544" t="str">
            <v/>
          </cell>
        </row>
        <row r="5545">
          <cell r="AC5545" t="str">
            <v/>
          </cell>
          <cell r="AE5545" t="str">
            <v/>
          </cell>
        </row>
        <row r="5546">
          <cell r="AC5546" t="str">
            <v/>
          </cell>
          <cell r="AE5546" t="str">
            <v/>
          </cell>
        </row>
        <row r="5547">
          <cell r="AC5547" t="str">
            <v/>
          </cell>
          <cell r="AE5547" t="str">
            <v/>
          </cell>
        </row>
        <row r="5548">
          <cell r="AC5548" t="str">
            <v/>
          </cell>
          <cell r="AE5548" t="str">
            <v/>
          </cell>
        </row>
        <row r="5549">
          <cell r="AC5549" t="str">
            <v/>
          </cell>
          <cell r="AE5549" t="str">
            <v/>
          </cell>
        </row>
        <row r="5550">
          <cell r="AC5550" t="str">
            <v/>
          </cell>
          <cell r="AE5550" t="str">
            <v/>
          </cell>
        </row>
        <row r="5551">
          <cell r="AC5551" t="str">
            <v/>
          </cell>
          <cell r="AE5551" t="str">
            <v/>
          </cell>
        </row>
        <row r="5552">
          <cell r="AC5552" t="str">
            <v/>
          </cell>
          <cell r="AE5552" t="str">
            <v/>
          </cell>
        </row>
        <row r="5553">
          <cell r="AC5553" t="str">
            <v/>
          </cell>
          <cell r="AE5553" t="str">
            <v/>
          </cell>
        </row>
        <row r="5554">
          <cell r="AC5554" t="str">
            <v/>
          </cell>
          <cell r="AE5554" t="str">
            <v/>
          </cell>
        </row>
        <row r="5555">
          <cell r="AC5555" t="str">
            <v/>
          </cell>
          <cell r="AE5555" t="str">
            <v/>
          </cell>
        </row>
        <row r="5556">
          <cell r="AC5556" t="str">
            <v/>
          </cell>
          <cell r="AE5556" t="str">
            <v/>
          </cell>
        </row>
        <row r="5557">
          <cell r="AC5557" t="str">
            <v/>
          </cell>
          <cell r="AE5557" t="str">
            <v/>
          </cell>
        </row>
        <row r="5558">
          <cell r="AC5558" t="str">
            <v/>
          </cell>
          <cell r="AE5558" t="str">
            <v/>
          </cell>
        </row>
        <row r="5559">
          <cell r="AC5559" t="str">
            <v/>
          </cell>
          <cell r="AE5559" t="str">
            <v/>
          </cell>
        </row>
        <row r="5560">
          <cell r="AC5560" t="str">
            <v/>
          </cell>
          <cell r="AE5560" t="str">
            <v/>
          </cell>
        </row>
        <row r="5561">
          <cell r="AC5561" t="str">
            <v/>
          </cell>
          <cell r="AE5561" t="str">
            <v/>
          </cell>
        </row>
        <row r="5562">
          <cell r="AC5562" t="str">
            <v/>
          </cell>
          <cell r="AE5562" t="str">
            <v/>
          </cell>
        </row>
        <row r="5563">
          <cell r="AC5563" t="str">
            <v/>
          </cell>
          <cell r="AE5563" t="str">
            <v/>
          </cell>
        </row>
        <row r="5564">
          <cell r="AC5564" t="str">
            <v/>
          </cell>
          <cell r="AE5564" t="str">
            <v/>
          </cell>
        </row>
        <row r="5565">
          <cell r="AC5565" t="str">
            <v/>
          </cell>
          <cell r="AE5565" t="str">
            <v/>
          </cell>
        </row>
        <row r="5566">
          <cell r="AC5566" t="str">
            <v/>
          </cell>
          <cell r="AE5566" t="str">
            <v/>
          </cell>
        </row>
        <row r="5567">
          <cell r="AC5567" t="str">
            <v/>
          </cell>
          <cell r="AE5567" t="str">
            <v/>
          </cell>
        </row>
        <row r="5568">
          <cell r="AC5568" t="str">
            <v/>
          </cell>
          <cell r="AE5568" t="str">
            <v/>
          </cell>
        </row>
        <row r="5569">
          <cell r="AC5569" t="str">
            <v/>
          </cell>
          <cell r="AE5569" t="str">
            <v/>
          </cell>
        </row>
        <row r="5570">
          <cell r="AC5570" t="str">
            <v/>
          </cell>
          <cell r="AE5570" t="str">
            <v/>
          </cell>
        </row>
        <row r="5571">
          <cell r="AC5571" t="str">
            <v/>
          </cell>
          <cell r="AE5571" t="str">
            <v/>
          </cell>
        </row>
        <row r="5572">
          <cell r="AC5572" t="str">
            <v/>
          </cell>
          <cell r="AE5572" t="str">
            <v/>
          </cell>
        </row>
        <row r="5573">
          <cell r="AC5573" t="str">
            <v/>
          </cell>
          <cell r="AE5573" t="str">
            <v/>
          </cell>
        </row>
        <row r="5574">
          <cell r="AC5574" t="str">
            <v/>
          </cell>
          <cell r="AE5574" t="str">
            <v/>
          </cell>
        </row>
        <row r="5575">
          <cell r="AC5575" t="str">
            <v/>
          </cell>
          <cell r="AE5575" t="str">
            <v/>
          </cell>
        </row>
        <row r="5576">
          <cell r="AC5576" t="str">
            <v/>
          </cell>
          <cell r="AE5576" t="str">
            <v/>
          </cell>
        </row>
        <row r="5577">
          <cell r="AC5577" t="str">
            <v/>
          </cell>
          <cell r="AE5577" t="str">
            <v/>
          </cell>
        </row>
        <row r="5578">
          <cell r="AC5578" t="str">
            <v/>
          </cell>
          <cell r="AE5578" t="str">
            <v/>
          </cell>
        </row>
        <row r="5579">
          <cell r="AC5579" t="str">
            <v/>
          </cell>
          <cell r="AE5579" t="str">
            <v/>
          </cell>
        </row>
        <row r="5580">
          <cell r="AC5580" t="str">
            <v/>
          </cell>
          <cell r="AE5580" t="str">
            <v/>
          </cell>
        </row>
        <row r="5581">
          <cell r="AC5581" t="str">
            <v/>
          </cell>
          <cell r="AE5581" t="str">
            <v/>
          </cell>
        </row>
        <row r="5582">
          <cell r="AC5582" t="str">
            <v/>
          </cell>
          <cell r="AE5582" t="str">
            <v/>
          </cell>
        </row>
        <row r="5583">
          <cell r="AC5583" t="str">
            <v/>
          </cell>
          <cell r="AE5583" t="str">
            <v/>
          </cell>
        </row>
        <row r="5584">
          <cell r="AC5584" t="str">
            <v/>
          </cell>
          <cell r="AE5584" t="str">
            <v/>
          </cell>
        </row>
        <row r="5585">
          <cell r="AC5585" t="str">
            <v/>
          </cell>
          <cell r="AE5585" t="str">
            <v/>
          </cell>
        </row>
        <row r="5586">
          <cell r="AC5586" t="str">
            <v/>
          </cell>
          <cell r="AE5586" t="str">
            <v/>
          </cell>
        </row>
        <row r="5587">
          <cell r="AC5587" t="str">
            <v/>
          </cell>
          <cell r="AE5587" t="str">
            <v/>
          </cell>
        </row>
        <row r="5588">
          <cell r="AC5588" t="str">
            <v/>
          </cell>
          <cell r="AE5588" t="str">
            <v/>
          </cell>
        </row>
        <row r="5589">
          <cell r="AC5589" t="str">
            <v/>
          </cell>
          <cell r="AE5589" t="str">
            <v/>
          </cell>
        </row>
        <row r="5590">
          <cell r="AC5590" t="str">
            <v/>
          </cell>
          <cell r="AE5590" t="str">
            <v/>
          </cell>
        </row>
        <row r="5591">
          <cell r="AC5591" t="str">
            <v/>
          </cell>
          <cell r="AE5591" t="str">
            <v/>
          </cell>
        </row>
        <row r="5592">
          <cell r="AC5592" t="str">
            <v/>
          </cell>
          <cell r="AE5592" t="str">
            <v/>
          </cell>
        </row>
        <row r="5593">
          <cell r="AC5593" t="str">
            <v/>
          </cell>
          <cell r="AE5593" t="str">
            <v/>
          </cell>
        </row>
        <row r="5594">
          <cell r="AC5594" t="str">
            <v/>
          </cell>
          <cell r="AE5594" t="str">
            <v/>
          </cell>
        </row>
        <row r="5595">
          <cell r="AC5595" t="str">
            <v/>
          </cell>
          <cell r="AE5595" t="str">
            <v/>
          </cell>
        </row>
        <row r="5596">
          <cell r="AC5596" t="str">
            <v/>
          </cell>
          <cell r="AE5596" t="str">
            <v/>
          </cell>
        </row>
        <row r="5597">
          <cell r="AC5597" t="str">
            <v/>
          </cell>
          <cell r="AE5597" t="str">
            <v/>
          </cell>
        </row>
        <row r="5598">
          <cell r="AC5598" t="str">
            <v/>
          </cell>
          <cell r="AE5598" t="str">
            <v/>
          </cell>
        </row>
        <row r="5599">
          <cell r="AC5599" t="str">
            <v/>
          </cell>
          <cell r="AE5599" t="str">
            <v/>
          </cell>
        </row>
        <row r="5600">
          <cell r="AC5600" t="str">
            <v/>
          </cell>
          <cell r="AE5600" t="str">
            <v/>
          </cell>
        </row>
        <row r="5601">
          <cell r="AC5601" t="str">
            <v/>
          </cell>
          <cell r="AE5601" t="str">
            <v/>
          </cell>
        </row>
        <row r="5602">
          <cell r="AC5602" t="str">
            <v/>
          </cell>
          <cell r="AE5602" t="str">
            <v/>
          </cell>
        </row>
        <row r="5603">
          <cell r="AC5603" t="str">
            <v/>
          </cell>
          <cell r="AE5603" t="str">
            <v/>
          </cell>
        </row>
        <row r="5604">
          <cell r="AC5604" t="str">
            <v/>
          </cell>
          <cell r="AE5604" t="str">
            <v/>
          </cell>
        </row>
        <row r="5605">
          <cell r="AC5605" t="str">
            <v/>
          </cell>
          <cell r="AE5605" t="str">
            <v/>
          </cell>
        </row>
        <row r="5606">
          <cell r="AC5606" t="str">
            <v/>
          </cell>
          <cell r="AE5606" t="str">
            <v/>
          </cell>
        </row>
        <row r="5607">
          <cell r="AC5607" t="str">
            <v/>
          </cell>
          <cell r="AE5607" t="str">
            <v/>
          </cell>
        </row>
        <row r="5608">
          <cell r="AC5608" t="str">
            <v/>
          </cell>
          <cell r="AE5608" t="str">
            <v/>
          </cell>
        </row>
        <row r="5609">
          <cell r="AC5609" t="str">
            <v/>
          </cell>
          <cell r="AE5609" t="str">
            <v/>
          </cell>
        </row>
        <row r="5610">
          <cell r="AC5610" t="str">
            <v/>
          </cell>
          <cell r="AE5610" t="str">
            <v/>
          </cell>
        </row>
        <row r="5611">
          <cell r="AC5611" t="str">
            <v/>
          </cell>
          <cell r="AE5611" t="str">
            <v/>
          </cell>
        </row>
        <row r="5612">
          <cell r="AC5612" t="str">
            <v/>
          </cell>
          <cell r="AE5612" t="str">
            <v/>
          </cell>
        </row>
        <row r="5613">
          <cell r="AC5613" t="str">
            <v/>
          </cell>
          <cell r="AE5613" t="str">
            <v/>
          </cell>
        </row>
        <row r="5614">
          <cell r="AC5614" t="str">
            <v/>
          </cell>
          <cell r="AE5614" t="str">
            <v/>
          </cell>
        </row>
        <row r="5615">
          <cell r="AC5615" t="str">
            <v/>
          </cell>
          <cell r="AE5615" t="str">
            <v/>
          </cell>
        </row>
        <row r="5616">
          <cell r="AC5616" t="str">
            <v/>
          </cell>
          <cell r="AE5616" t="str">
            <v/>
          </cell>
        </row>
        <row r="5617">
          <cell r="AC5617" t="str">
            <v/>
          </cell>
          <cell r="AE5617" t="str">
            <v/>
          </cell>
        </row>
        <row r="5618">
          <cell r="AC5618" t="str">
            <v/>
          </cell>
          <cell r="AE5618" t="str">
            <v/>
          </cell>
        </row>
        <row r="5619">
          <cell r="AC5619" t="str">
            <v/>
          </cell>
          <cell r="AE5619" t="str">
            <v/>
          </cell>
        </row>
        <row r="5620">
          <cell r="AC5620" t="str">
            <v/>
          </cell>
          <cell r="AE5620" t="str">
            <v/>
          </cell>
        </row>
        <row r="5621">
          <cell r="AC5621" t="str">
            <v/>
          </cell>
          <cell r="AE5621" t="str">
            <v/>
          </cell>
        </row>
        <row r="5622">
          <cell r="AC5622" t="str">
            <v/>
          </cell>
          <cell r="AE5622" t="str">
            <v/>
          </cell>
        </row>
        <row r="5623">
          <cell r="AC5623" t="str">
            <v/>
          </cell>
          <cell r="AE5623" t="str">
            <v/>
          </cell>
        </row>
        <row r="5624">
          <cell r="AC5624" t="str">
            <v/>
          </cell>
          <cell r="AE5624" t="str">
            <v/>
          </cell>
        </row>
        <row r="5625">
          <cell r="AC5625" t="str">
            <v/>
          </cell>
          <cell r="AE5625" t="str">
            <v/>
          </cell>
        </row>
        <row r="5626">
          <cell r="AC5626" t="str">
            <v/>
          </cell>
          <cell r="AE5626" t="str">
            <v/>
          </cell>
        </row>
        <row r="5627">
          <cell r="AC5627" t="str">
            <v/>
          </cell>
          <cell r="AE5627" t="str">
            <v/>
          </cell>
        </row>
        <row r="5628">
          <cell r="AC5628" t="str">
            <v/>
          </cell>
          <cell r="AE5628" t="str">
            <v/>
          </cell>
        </row>
        <row r="5629">
          <cell r="AC5629" t="str">
            <v/>
          </cell>
          <cell r="AE5629" t="str">
            <v/>
          </cell>
        </row>
        <row r="5630">
          <cell r="AC5630" t="str">
            <v/>
          </cell>
          <cell r="AE5630" t="str">
            <v/>
          </cell>
        </row>
        <row r="5631">
          <cell r="AC5631" t="str">
            <v/>
          </cell>
          <cell r="AE5631" t="str">
            <v/>
          </cell>
        </row>
        <row r="5632">
          <cell r="AC5632" t="str">
            <v/>
          </cell>
          <cell r="AE5632" t="str">
            <v/>
          </cell>
        </row>
        <row r="5633">
          <cell r="AC5633" t="str">
            <v/>
          </cell>
          <cell r="AE5633" t="str">
            <v/>
          </cell>
        </row>
        <row r="5634">
          <cell r="AC5634" t="str">
            <v/>
          </cell>
          <cell r="AE5634" t="str">
            <v/>
          </cell>
        </row>
        <row r="5635">
          <cell r="AC5635" t="str">
            <v/>
          </cell>
          <cell r="AE5635" t="str">
            <v/>
          </cell>
        </row>
        <row r="5636">
          <cell r="AC5636" t="str">
            <v/>
          </cell>
          <cell r="AE5636" t="str">
            <v/>
          </cell>
        </row>
        <row r="5637">
          <cell r="AC5637" t="str">
            <v/>
          </cell>
          <cell r="AE5637" t="str">
            <v/>
          </cell>
        </row>
        <row r="5638">
          <cell r="AC5638" t="str">
            <v/>
          </cell>
          <cell r="AE5638" t="str">
            <v/>
          </cell>
        </row>
        <row r="5639">
          <cell r="AC5639" t="str">
            <v/>
          </cell>
          <cell r="AE5639" t="str">
            <v/>
          </cell>
        </row>
        <row r="5640">
          <cell r="AC5640" t="str">
            <v/>
          </cell>
          <cell r="AE5640" t="str">
            <v/>
          </cell>
        </row>
        <row r="5641">
          <cell r="AC5641" t="str">
            <v/>
          </cell>
          <cell r="AE5641" t="str">
            <v/>
          </cell>
        </row>
        <row r="5642">
          <cell r="AC5642" t="str">
            <v/>
          </cell>
          <cell r="AE5642" t="str">
            <v/>
          </cell>
        </row>
        <row r="5643">
          <cell r="AC5643" t="str">
            <v/>
          </cell>
          <cell r="AE5643" t="str">
            <v/>
          </cell>
        </row>
        <row r="5644">
          <cell r="AC5644" t="str">
            <v/>
          </cell>
          <cell r="AE5644" t="str">
            <v/>
          </cell>
        </row>
        <row r="5645">
          <cell r="AC5645" t="str">
            <v/>
          </cell>
          <cell r="AE5645" t="str">
            <v/>
          </cell>
        </row>
        <row r="5646">
          <cell r="AC5646" t="str">
            <v/>
          </cell>
          <cell r="AE5646" t="str">
            <v/>
          </cell>
        </row>
        <row r="5647">
          <cell r="AC5647" t="str">
            <v/>
          </cell>
          <cell r="AE5647" t="str">
            <v/>
          </cell>
        </row>
        <row r="5648">
          <cell r="AC5648" t="str">
            <v/>
          </cell>
          <cell r="AE5648" t="str">
            <v/>
          </cell>
        </row>
        <row r="5649">
          <cell r="AC5649" t="str">
            <v/>
          </cell>
          <cell r="AE5649" t="str">
            <v/>
          </cell>
        </row>
        <row r="5650">
          <cell r="AC5650" t="str">
            <v/>
          </cell>
          <cell r="AE5650" t="str">
            <v/>
          </cell>
        </row>
        <row r="5651">
          <cell r="AC5651" t="str">
            <v/>
          </cell>
          <cell r="AE5651" t="str">
            <v/>
          </cell>
        </row>
        <row r="5652">
          <cell r="AC5652" t="str">
            <v/>
          </cell>
          <cell r="AE5652" t="str">
            <v/>
          </cell>
        </row>
        <row r="5653">
          <cell r="AC5653" t="str">
            <v/>
          </cell>
          <cell r="AE5653" t="str">
            <v/>
          </cell>
        </row>
        <row r="5654">
          <cell r="AC5654" t="str">
            <v/>
          </cell>
          <cell r="AE5654" t="str">
            <v/>
          </cell>
        </row>
        <row r="5655">
          <cell r="AC5655" t="str">
            <v/>
          </cell>
          <cell r="AE5655" t="str">
            <v/>
          </cell>
        </row>
        <row r="5656">
          <cell r="AC5656" t="str">
            <v/>
          </cell>
          <cell r="AE5656" t="str">
            <v/>
          </cell>
        </row>
        <row r="5657">
          <cell r="AC5657" t="str">
            <v/>
          </cell>
          <cell r="AE5657" t="str">
            <v/>
          </cell>
        </row>
        <row r="5658">
          <cell r="AC5658" t="str">
            <v/>
          </cell>
          <cell r="AE5658" t="str">
            <v/>
          </cell>
        </row>
        <row r="5659">
          <cell r="AC5659" t="str">
            <v/>
          </cell>
          <cell r="AE5659" t="str">
            <v/>
          </cell>
        </row>
        <row r="5660">
          <cell r="AC5660" t="str">
            <v/>
          </cell>
          <cell r="AE5660" t="str">
            <v/>
          </cell>
        </row>
        <row r="5661">
          <cell r="AC5661" t="str">
            <v/>
          </cell>
          <cell r="AE5661" t="str">
            <v/>
          </cell>
        </row>
        <row r="5662">
          <cell r="AC5662" t="str">
            <v/>
          </cell>
          <cell r="AE5662" t="str">
            <v/>
          </cell>
        </row>
        <row r="5663">
          <cell r="AC5663" t="str">
            <v/>
          </cell>
          <cell r="AE5663" t="str">
            <v/>
          </cell>
        </row>
        <row r="5664">
          <cell r="AC5664" t="str">
            <v/>
          </cell>
          <cell r="AE5664" t="str">
            <v/>
          </cell>
        </row>
        <row r="5665">
          <cell r="AC5665" t="str">
            <v/>
          </cell>
          <cell r="AE5665" t="str">
            <v/>
          </cell>
        </row>
        <row r="5666">
          <cell r="AC5666" t="str">
            <v/>
          </cell>
          <cell r="AE5666" t="str">
            <v/>
          </cell>
        </row>
        <row r="5667">
          <cell r="AC5667" t="str">
            <v/>
          </cell>
          <cell r="AE5667" t="str">
            <v/>
          </cell>
        </row>
        <row r="5668">
          <cell r="AC5668" t="str">
            <v/>
          </cell>
          <cell r="AE5668" t="str">
            <v/>
          </cell>
        </row>
        <row r="5669">
          <cell r="AC5669" t="str">
            <v/>
          </cell>
          <cell r="AE5669" t="str">
            <v/>
          </cell>
        </row>
        <row r="5670">
          <cell r="AC5670" t="str">
            <v/>
          </cell>
          <cell r="AE5670" t="str">
            <v/>
          </cell>
        </row>
        <row r="5671">
          <cell r="AC5671" t="str">
            <v/>
          </cell>
          <cell r="AE5671" t="str">
            <v/>
          </cell>
        </row>
        <row r="5672">
          <cell r="AC5672" t="str">
            <v/>
          </cell>
          <cell r="AE5672" t="str">
            <v/>
          </cell>
        </row>
        <row r="5673">
          <cell r="AC5673" t="str">
            <v/>
          </cell>
          <cell r="AE5673" t="str">
            <v/>
          </cell>
        </row>
        <row r="5674">
          <cell r="AC5674" t="str">
            <v/>
          </cell>
          <cell r="AE5674" t="str">
            <v/>
          </cell>
        </row>
        <row r="5675">
          <cell r="AC5675" t="str">
            <v/>
          </cell>
          <cell r="AE5675" t="str">
            <v/>
          </cell>
        </row>
        <row r="5676">
          <cell r="AC5676" t="str">
            <v/>
          </cell>
          <cell r="AE5676" t="str">
            <v/>
          </cell>
        </row>
        <row r="5677">
          <cell r="AC5677" t="str">
            <v/>
          </cell>
          <cell r="AE5677" t="str">
            <v/>
          </cell>
        </row>
        <row r="5678">
          <cell r="AC5678" t="str">
            <v/>
          </cell>
          <cell r="AE5678" t="str">
            <v/>
          </cell>
        </row>
        <row r="5679">
          <cell r="AC5679" t="str">
            <v/>
          </cell>
          <cell r="AE5679" t="str">
            <v/>
          </cell>
        </row>
        <row r="5680">
          <cell r="AC5680" t="str">
            <v/>
          </cell>
          <cell r="AE5680" t="str">
            <v/>
          </cell>
        </row>
        <row r="5681">
          <cell r="AC5681" t="str">
            <v/>
          </cell>
          <cell r="AE5681" t="str">
            <v/>
          </cell>
        </row>
        <row r="5682">
          <cell r="AC5682" t="str">
            <v/>
          </cell>
          <cell r="AE5682" t="str">
            <v/>
          </cell>
        </row>
        <row r="5683">
          <cell r="AC5683" t="str">
            <v/>
          </cell>
          <cell r="AE5683" t="str">
            <v/>
          </cell>
        </row>
        <row r="5684">
          <cell r="AC5684" t="str">
            <v/>
          </cell>
          <cell r="AE5684" t="str">
            <v/>
          </cell>
        </row>
        <row r="5685">
          <cell r="AC5685" t="str">
            <v/>
          </cell>
          <cell r="AE5685" t="str">
            <v/>
          </cell>
        </row>
        <row r="5686">
          <cell r="AC5686" t="str">
            <v/>
          </cell>
          <cell r="AE5686" t="str">
            <v/>
          </cell>
        </row>
        <row r="5687">
          <cell r="AC5687" t="str">
            <v/>
          </cell>
          <cell r="AE5687" t="str">
            <v/>
          </cell>
        </row>
        <row r="5688">
          <cell r="AC5688" t="str">
            <v/>
          </cell>
          <cell r="AE5688" t="str">
            <v/>
          </cell>
        </row>
        <row r="5689">
          <cell r="AC5689" t="str">
            <v/>
          </cell>
          <cell r="AE5689" t="str">
            <v/>
          </cell>
        </row>
        <row r="5690">
          <cell r="AC5690" t="str">
            <v/>
          </cell>
          <cell r="AE5690" t="str">
            <v/>
          </cell>
        </row>
        <row r="5691">
          <cell r="AC5691" t="str">
            <v/>
          </cell>
          <cell r="AE5691" t="str">
            <v/>
          </cell>
        </row>
        <row r="5692">
          <cell r="AC5692" t="str">
            <v/>
          </cell>
          <cell r="AE5692" t="str">
            <v/>
          </cell>
        </row>
        <row r="5693">
          <cell r="AC5693" t="str">
            <v/>
          </cell>
          <cell r="AE5693" t="str">
            <v/>
          </cell>
        </row>
        <row r="5694">
          <cell r="AC5694" t="str">
            <v/>
          </cell>
          <cell r="AE5694" t="str">
            <v/>
          </cell>
        </row>
        <row r="5695">
          <cell r="AC5695" t="str">
            <v/>
          </cell>
          <cell r="AE5695" t="str">
            <v/>
          </cell>
        </row>
        <row r="5696">
          <cell r="AC5696" t="str">
            <v/>
          </cell>
          <cell r="AE5696" t="str">
            <v/>
          </cell>
        </row>
        <row r="5697">
          <cell r="AC5697" t="str">
            <v/>
          </cell>
          <cell r="AE5697" t="str">
            <v/>
          </cell>
        </row>
        <row r="5698">
          <cell r="AC5698" t="str">
            <v/>
          </cell>
          <cell r="AE5698" t="str">
            <v/>
          </cell>
        </row>
        <row r="5699">
          <cell r="AC5699" t="str">
            <v/>
          </cell>
          <cell r="AE5699" t="str">
            <v/>
          </cell>
        </row>
        <row r="5700">
          <cell r="AC5700" t="str">
            <v/>
          </cell>
          <cell r="AE5700" t="str">
            <v/>
          </cell>
        </row>
        <row r="5701">
          <cell r="AC5701" t="str">
            <v/>
          </cell>
          <cell r="AE5701" t="str">
            <v/>
          </cell>
        </row>
        <row r="5702">
          <cell r="AC5702" t="str">
            <v/>
          </cell>
          <cell r="AE5702" t="str">
            <v/>
          </cell>
        </row>
        <row r="5703">
          <cell r="AC5703" t="str">
            <v/>
          </cell>
          <cell r="AE5703" t="str">
            <v/>
          </cell>
        </row>
        <row r="5704">
          <cell r="AC5704" t="str">
            <v/>
          </cell>
          <cell r="AE5704" t="str">
            <v/>
          </cell>
        </row>
        <row r="5705">
          <cell r="AC5705" t="str">
            <v/>
          </cell>
          <cell r="AE5705" t="str">
            <v/>
          </cell>
        </row>
        <row r="5706">
          <cell r="AC5706" t="str">
            <v/>
          </cell>
          <cell r="AE5706" t="str">
            <v/>
          </cell>
        </row>
        <row r="5707">
          <cell r="AC5707" t="str">
            <v/>
          </cell>
          <cell r="AE5707" t="str">
            <v/>
          </cell>
        </row>
        <row r="5708">
          <cell r="AC5708" t="str">
            <v/>
          </cell>
          <cell r="AE5708" t="str">
            <v/>
          </cell>
        </row>
        <row r="5709">
          <cell r="AC5709" t="str">
            <v/>
          </cell>
          <cell r="AE5709" t="str">
            <v/>
          </cell>
        </row>
        <row r="5710">
          <cell r="AC5710" t="str">
            <v/>
          </cell>
          <cell r="AE5710" t="str">
            <v/>
          </cell>
        </row>
        <row r="5711">
          <cell r="AC5711" t="str">
            <v/>
          </cell>
          <cell r="AE5711" t="str">
            <v/>
          </cell>
        </row>
        <row r="5712">
          <cell r="AC5712" t="str">
            <v/>
          </cell>
          <cell r="AE5712" t="str">
            <v/>
          </cell>
        </row>
        <row r="5713">
          <cell r="AC5713" t="str">
            <v/>
          </cell>
          <cell r="AE5713" t="str">
            <v/>
          </cell>
        </row>
        <row r="5714">
          <cell r="AC5714" t="str">
            <v/>
          </cell>
          <cell r="AE5714" t="str">
            <v/>
          </cell>
        </row>
        <row r="5715">
          <cell r="AC5715" t="str">
            <v/>
          </cell>
          <cell r="AE5715" t="str">
            <v/>
          </cell>
        </row>
        <row r="5716">
          <cell r="AC5716" t="str">
            <v/>
          </cell>
          <cell r="AE5716" t="str">
            <v/>
          </cell>
        </row>
        <row r="5717">
          <cell r="AC5717" t="str">
            <v/>
          </cell>
          <cell r="AE5717" t="str">
            <v/>
          </cell>
        </row>
        <row r="5718">
          <cell r="AC5718" t="str">
            <v/>
          </cell>
          <cell r="AE5718" t="str">
            <v/>
          </cell>
        </row>
        <row r="5719">
          <cell r="AC5719" t="str">
            <v/>
          </cell>
          <cell r="AE5719" t="str">
            <v/>
          </cell>
        </row>
        <row r="5720">
          <cell r="AC5720" t="str">
            <v/>
          </cell>
          <cell r="AE5720" t="str">
            <v/>
          </cell>
        </row>
        <row r="5721">
          <cell r="AC5721" t="str">
            <v/>
          </cell>
          <cell r="AE5721" t="str">
            <v/>
          </cell>
        </row>
        <row r="5722">
          <cell r="AC5722" t="str">
            <v/>
          </cell>
          <cell r="AE5722" t="str">
            <v/>
          </cell>
        </row>
        <row r="5723">
          <cell r="AC5723" t="str">
            <v/>
          </cell>
          <cell r="AE5723" t="str">
            <v/>
          </cell>
        </row>
        <row r="5724">
          <cell r="AC5724" t="str">
            <v/>
          </cell>
          <cell r="AE5724" t="str">
            <v/>
          </cell>
        </row>
        <row r="5725">
          <cell r="AC5725" t="str">
            <v/>
          </cell>
          <cell r="AE5725" t="str">
            <v/>
          </cell>
        </row>
        <row r="5726">
          <cell r="AC5726" t="str">
            <v/>
          </cell>
          <cell r="AE5726" t="str">
            <v/>
          </cell>
        </row>
        <row r="5727">
          <cell r="AC5727" t="str">
            <v/>
          </cell>
          <cell r="AE5727" t="str">
            <v/>
          </cell>
        </row>
        <row r="5728">
          <cell r="AC5728" t="str">
            <v/>
          </cell>
          <cell r="AE5728" t="str">
            <v/>
          </cell>
        </row>
        <row r="5729">
          <cell r="AC5729" t="str">
            <v/>
          </cell>
          <cell r="AE5729" t="str">
            <v/>
          </cell>
        </row>
        <row r="5730">
          <cell r="AC5730" t="str">
            <v/>
          </cell>
          <cell r="AE5730" t="str">
            <v/>
          </cell>
        </row>
        <row r="5731">
          <cell r="AC5731" t="str">
            <v/>
          </cell>
          <cell r="AE5731" t="str">
            <v/>
          </cell>
        </row>
        <row r="5732">
          <cell r="AC5732" t="str">
            <v/>
          </cell>
          <cell r="AE5732" t="str">
            <v/>
          </cell>
        </row>
        <row r="5733">
          <cell r="AC5733" t="str">
            <v/>
          </cell>
          <cell r="AE5733" t="str">
            <v/>
          </cell>
        </row>
        <row r="5734">
          <cell r="AC5734" t="str">
            <v/>
          </cell>
          <cell r="AE5734" t="str">
            <v/>
          </cell>
        </row>
        <row r="5735">
          <cell r="AC5735" t="str">
            <v/>
          </cell>
          <cell r="AE5735" t="str">
            <v/>
          </cell>
        </row>
        <row r="5736">
          <cell r="AC5736" t="str">
            <v/>
          </cell>
          <cell r="AE5736" t="str">
            <v/>
          </cell>
        </row>
        <row r="5737">
          <cell r="AC5737" t="str">
            <v/>
          </cell>
          <cell r="AE5737" t="str">
            <v/>
          </cell>
        </row>
        <row r="5738">
          <cell r="AC5738" t="str">
            <v/>
          </cell>
          <cell r="AE5738" t="str">
            <v/>
          </cell>
        </row>
        <row r="5739">
          <cell r="AC5739" t="str">
            <v/>
          </cell>
          <cell r="AE5739" t="str">
            <v/>
          </cell>
        </row>
        <row r="5740">
          <cell r="AC5740" t="str">
            <v/>
          </cell>
          <cell r="AE5740" t="str">
            <v/>
          </cell>
        </row>
        <row r="5741">
          <cell r="AC5741" t="str">
            <v/>
          </cell>
          <cell r="AE5741" t="str">
            <v/>
          </cell>
        </row>
        <row r="5742">
          <cell r="AC5742" t="str">
            <v/>
          </cell>
          <cell r="AE5742" t="str">
            <v/>
          </cell>
        </row>
        <row r="5743">
          <cell r="AC5743" t="str">
            <v/>
          </cell>
          <cell r="AE5743" t="str">
            <v/>
          </cell>
        </row>
        <row r="5744">
          <cell r="AC5744" t="str">
            <v/>
          </cell>
          <cell r="AE5744" t="str">
            <v/>
          </cell>
        </row>
        <row r="5745">
          <cell r="AC5745" t="str">
            <v/>
          </cell>
          <cell r="AE5745" t="str">
            <v/>
          </cell>
        </row>
        <row r="5746">
          <cell r="AC5746" t="str">
            <v/>
          </cell>
          <cell r="AE5746" t="str">
            <v/>
          </cell>
        </row>
        <row r="5747">
          <cell r="AC5747" t="str">
            <v/>
          </cell>
          <cell r="AE5747" t="str">
            <v/>
          </cell>
        </row>
        <row r="5748">
          <cell r="AC5748" t="str">
            <v/>
          </cell>
          <cell r="AE5748" t="str">
            <v/>
          </cell>
        </row>
        <row r="5749">
          <cell r="AC5749" t="str">
            <v/>
          </cell>
          <cell r="AE5749" t="str">
            <v/>
          </cell>
        </row>
        <row r="5750">
          <cell r="AC5750" t="str">
            <v/>
          </cell>
          <cell r="AE5750" t="str">
            <v/>
          </cell>
        </row>
        <row r="5751">
          <cell r="AC5751" t="str">
            <v/>
          </cell>
          <cell r="AE5751" t="str">
            <v/>
          </cell>
        </row>
        <row r="5752">
          <cell r="AC5752" t="str">
            <v/>
          </cell>
          <cell r="AE5752" t="str">
            <v/>
          </cell>
        </row>
        <row r="5753">
          <cell r="AC5753" t="str">
            <v/>
          </cell>
          <cell r="AE5753" t="str">
            <v/>
          </cell>
        </row>
        <row r="5754">
          <cell r="AC5754" t="str">
            <v/>
          </cell>
          <cell r="AE5754" t="str">
            <v/>
          </cell>
        </row>
        <row r="5755">
          <cell r="AC5755" t="str">
            <v/>
          </cell>
          <cell r="AE5755" t="str">
            <v/>
          </cell>
        </row>
        <row r="5756">
          <cell r="AC5756" t="str">
            <v/>
          </cell>
          <cell r="AE5756" t="str">
            <v/>
          </cell>
        </row>
        <row r="5757">
          <cell r="AC5757" t="str">
            <v/>
          </cell>
          <cell r="AE5757" t="str">
            <v/>
          </cell>
        </row>
        <row r="5758">
          <cell r="AC5758" t="str">
            <v/>
          </cell>
          <cell r="AE5758" t="str">
            <v/>
          </cell>
        </row>
        <row r="5759">
          <cell r="AC5759" t="str">
            <v/>
          </cell>
          <cell r="AE5759" t="str">
            <v/>
          </cell>
        </row>
        <row r="5760">
          <cell r="AC5760" t="str">
            <v/>
          </cell>
          <cell r="AE5760" t="str">
            <v/>
          </cell>
        </row>
        <row r="5761">
          <cell r="AC5761" t="str">
            <v/>
          </cell>
          <cell r="AE5761" t="str">
            <v/>
          </cell>
        </row>
        <row r="5762">
          <cell r="AC5762" t="str">
            <v/>
          </cell>
          <cell r="AE5762" t="str">
            <v/>
          </cell>
        </row>
        <row r="5763">
          <cell r="AC5763" t="str">
            <v/>
          </cell>
          <cell r="AE5763" t="str">
            <v/>
          </cell>
        </row>
        <row r="5764">
          <cell r="AC5764" t="str">
            <v/>
          </cell>
          <cell r="AE5764" t="str">
            <v/>
          </cell>
        </row>
        <row r="5765">
          <cell r="AC5765" t="str">
            <v/>
          </cell>
          <cell r="AE5765" t="str">
            <v/>
          </cell>
        </row>
        <row r="5766">
          <cell r="AC5766" t="str">
            <v/>
          </cell>
          <cell r="AE5766" t="str">
            <v/>
          </cell>
        </row>
        <row r="5767">
          <cell r="AC5767" t="str">
            <v/>
          </cell>
          <cell r="AE5767" t="str">
            <v/>
          </cell>
        </row>
        <row r="5768">
          <cell r="AC5768" t="str">
            <v/>
          </cell>
          <cell r="AE5768" t="str">
            <v/>
          </cell>
        </row>
        <row r="5769">
          <cell r="AC5769" t="str">
            <v/>
          </cell>
          <cell r="AE5769" t="str">
            <v/>
          </cell>
        </row>
        <row r="5770">
          <cell r="AC5770" t="str">
            <v/>
          </cell>
          <cell r="AE5770" t="str">
            <v/>
          </cell>
        </row>
        <row r="5771">
          <cell r="AC5771" t="str">
            <v/>
          </cell>
          <cell r="AE5771" t="str">
            <v/>
          </cell>
        </row>
        <row r="5772">
          <cell r="AC5772" t="str">
            <v/>
          </cell>
          <cell r="AE5772" t="str">
            <v/>
          </cell>
        </row>
        <row r="5773">
          <cell r="AC5773" t="str">
            <v/>
          </cell>
          <cell r="AE5773" t="str">
            <v/>
          </cell>
        </row>
        <row r="5774">
          <cell r="AC5774" t="str">
            <v/>
          </cell>
          <cell r="AE5774" t="str">
            <v/>
          </cell>
        </row>
        <row r="5775">
          <cell r="AC5775" t="str">
            <v/>
          </cell>
          <cell r="AE5775" t="str">
            <v/>
          </cell>
        </row>
        <row r="5776">
          <cell r="AC5776" t="str">
            <v/>
          </cell>
          <cell r="AE5776" t="str">
            <v/>
          </cell>
        </row>
        <row r="5777">
          <cell r="AC5777" t="str">
            <v/>
          </cell>
          <cell r="AE5777" t="str">
            <v/>
          </cell>
        </row>
        <row r="5778">
          <cell r="AC5778" t="str">
            <v/>
          </cell>
          <cell r="AE5778" t="str">
            <v/>
          </cell>
        </row>
        <row r="5779">
          <cell r="AC5779" t="str">
            <v/>
          </cell>
          <cell r="AE5779" t="str">
            <v/>
          </cell>
        </row>
        <row r="5780">
          <cell r="AC5780" t="str">
            <v/>
          </cell>
          <cell r="AE5780" t="str">
            <v/>
          </cell>
        </row>
        <row r="5781">
          <cell r="AC5781" t="str">
            <v/>
          </cell>
          <cell r="AE5781" t="str">
            <v/>
          </cell>
        </row>
        <row r="5782">
          <cell r="AC5782" t="str">
            <v/>
          </cell>
          <cell r="AE5782" t="str">
            <v/>
          </cell>
        </row>
        <row r="5783">
          <cell r="AC5783" t="str">
            <v/>
          </cell>
          <cell r="AE5783" t="str">
            <v/>
          </cell>
        </row>
        <row r="5784">
          <cell r="AC5784" t="str">
            <v/>
          </cell>
          <cell r="AE5784" t="str">
            <v/>
          </cell>
        </row>
        <row r="5785">
          <cell r="AC5785" t="str">
            <v/>
          </cell>
          <cell r="AE5785" t="str">
            <v/>
          </cell>
        </row>
        <row r="5786">
          <cell r="AC5786" t="str">
            <v/>
          </cell>
          <cell r="AE5786" t="str">
            <v/>
          </cell>
        </row>
        <row r="5787">
          <cell r="AC5787" t="str">
            <v/>
          </cell>
          <cell r="AE5787" t="str">
            <v/>
          </cell>
        </row>
        <row r="5788">
          <cell r="AC5788" t="str">
            <v/>
          </cell>
          <cell r="AE5788" t="str">
            <v/>
          </cell>
        </row>
        <row r="5789">
          <cell r="AC5789" t="str">
            <v/>
          </cell>
          <cell r="AE5789" t="str">
            <v/>
          </cell>
        </row>
        <row r="5790">
          <cell r="AC5790" t="str">
            <v/>
          </cell>
          <cell r="AE5790" t="str">
            <v/>
          </cell>
        </row>
        <row r="5791">
          <cell r="AC5791" t="str">
            <v/>
          </cell>
          <cell r="AE5791" t="str">
            <v/>
          </cell>
        </row>
        <row r="5792">
          <cell r="AC5792" t="str">
            <v/>
          </cell>
          <cell r="AE5792" t="str">
            <v/>
          </cell>
        </row>
        <row r="5793">
          <cell r="AC5793" t="str">
            <v/>
          </cell>
          <cell r="AE5793" t="str">
            <v/>
          </cell>
        </row>
        <row r="5794">
          <cell r="AC5794" t="str">
            <v/>
          </cell>
          <cell r="AE5794" t="str">
            <v/>
          </cell>
        </row>
        <row r="5795">
          <cell r="AC5795" t="str">
            <v/>
          </cell>
          <cell r="AE5795" t="str">
            <v/>
          </cell>
        </row>
        <row r="5796">
          <cell r="AC5796" t="str">
            <v/>
          </cell>
          <cell r="AE5796" t="str">
            <v/>
          </cell>
        </row>
        <row r="5797">
          <cell r="AC5797" t="str">
            <v/>
          </cell>
          <cell r="AE5797" t="str">
            <v/>
          </cell>
        </row>
        <row r="5798">
          <cell r="AC5798" t="str">
            <v/>
          </cell>
          <cell r="AE5798" t="str">
            <v/>
          </cell>
        </row>
        <row r="5799">
          <cell r="AC5799" t="str">
            <v/>
          </cell>
          <cell r="AE5799" t="str">
            <v/>
          </cell>
        </row>
        <row r="5800">
          <cell r="AC5800" t="str">
            <v/>
          </cell>
          <cell r="AE5800" t="str">
            <v/>
          </cell>
        </row>
        <row r="5801">
          <cell r="AC5801" t="str">
            <v/>
          </cell>
          <cell r="AE5801" t="str">
            <v/>
          </cell>
        </row>
        <row r="5802">
          <cell r="AC5802" t="str">
            <v/>
          </cell>
          <cell r="AE5802" t="str">
            <v/>
          </cell>
        </row>
        <row r="5803">
          <cell r="AC5803" t="str">
            <v/>
          </cell>
          <cell r="AE5803" t="str">
            <v/>
          </cell>
        </row>
        <row r="5804">
          <cell r="AC5804" t="str">
            <v/>
          </cell>
          <cell r="AE5804" t="str">
            <v/>
          </cell>
        </row>
        <row r="5805">
          <cell r="AC5805" t="str">
            <v/>
          </cell>
          <cell r="AE5805" t="str">
            <v/>
          </cell>
        </row>
        <row r="5806">
          <cell r="AC5806" t="str">
            <v/>
          </cell>
          <cell r="AE5806" t="str">
            <v/>
          </cell>
        </row>
        <row r="5807">
          <cell r="AC5807" t="str">
            <v/>
          </cell>
          <cell r="AE5807" t="str">
            <v/>
          </cell>
        </row>
        <row r="5808">
          <cell r="AC5808" t="str">
            <v/>
          </cell>
          <cell r="AE5808" t="str">
            <v/>
          </cell>
        </row>
        <row r="5809">
          <cell r="AC5809" t="str">
            <v/>
          </cell>
          <cell r="AE5809" t="str">
            <v/>
          </cell>
        </row>
        <row r="5810">
          <cell r="AC5810" t="str">
            <v/>
          </cell>
          <cell r="AE5810" t="str">
            <v/>
          </cell>
        </row>
        <row r="5811">
          <cell r="AC5811" t="str">
            <v/>
          </cell>
          <cell r="AE5811" t="str">
            <v/>
          </cell>
        </row>
        <row r="5812">
          <cell r="AC5812" t="str">
            <v/>
          </cell>
          <cell r="AE5812" t="str">
            <v/>
          </cell>
        </row>
        <row r="5813">
          <cell r="AC5813" t="str">
            <v/>
          </cell>
          <cell r="AE5813" t="str">
            <v/>
          </cell>
        </row>
        <row r="5814">
          <cell r="AC5814" t="str">
            <v/>
          </cell>
          <cell r="AE5814" t="str">
            <v/>
          </cell>
        </row>
        <row r="5815">
          <cell r="AC5815" t="str">
            <v/>
          </cell>
          <cell r="AE5815" t="str">
            <v/>
          </cell>
        </row>
        <row r="5816">
          <cell r="AC5816" t="str">
            <v/>
          </cell>
          <cell r="AE5816" t="str">
            <v/>
          </cell>
        </row>
        <row r="5817">
          <cell r="AC5817" t="str">
            <v/>
          </cell>
          <cell r="AE5817" t="str">
            <v/>
          </cell>
        </row>
        <row r="5818">
          <cell r="AC5818" t="str">
            <v/>
          </cell>
          <cell r="AE5818" t="str">
            <v/>
          </cell>
        </row>
        <row r="5819">
          <cell r="AC5819" t="str">
            <v/>
          </cell>
          <cell r="AE5819" t="str">
            <v/>
          </cell>
        </row>
        <row r="5820">
          <cell r="AC5820" t="str">
            <v/>
          </cell>
          <cell r="AE5820" t="str">
            <v/>
          </cell>
        </row>
        <row r="5821">
          <cell r="AC5821" t="str">
            <v/>
          </cell>
          <cell r="AE5821" t="str">
            <v/>
          </cell>
        </row>
        <row r="5822">
          <cell r="AC5822" t="str">
            <v/>
          </cell>
          <cell r="AE5822" t="str">
            <v/>
          </cell>
        </row>
        <row r="5823">
          <cell r="AC5823" t="str">
            <v/>
          </cell>
          <cell r="AE5823" t="str">
            <v/>
          </cell>
        </row>
        <row r="5824">
          <cell r="AC5824" t="str">
            <v/>
          </cell>
          <cell r="AE5824" t="str">
            <v/>
          </cell>
        </row>
        <row r="5825">
          <cell r="AC5825" t="str">
            <v/>
          </cell>
          <cell r="AE5825" t="str">
            <v/>
          </cell>
        </row>
        <row r="5826">
          <cell r="AC5826" t="str">
            <v/>
          </cell>
          <cell r="AE5826" t="str">
            <v/>
          </cell>
        </row>
        <row r="5827">
          <cell r="AC5827" t="str">
            <v/>
          </cell>
          <cell r="AE5827" t="str">
            <v/>
          </cell>
        </row>
        <row r="5828">
          <cell r="AC5828" t="str">
            <v/>
          </cell>
          <cell r="AE5828" t="str">
            <v/>
          </cell>
        </row>
        <row r="5829">
          <cell r="AC5829" t="str">
            <v/>
          </cell>
          <cell r="AE5829" t="str">
            <v/>
          </cell>
        </row>
        <row r="5830">
          <cell r="AC5830" t="str">
            <v/>
          </cell>
          <cell r="AE5830" t="str">
            <v/>
          </cell>
        </row>
        <row r="5831">
          <cell r="AC5831" t="str">
            <v/>
          </cell>
          <cell r="AE5831" t="str">
            <v/>
          </cell>
        </row>
        <row r="5832">
          <cell r="AC5832" t="str">
            <v/>
          </cell>
          <cell r="AE5832" t="str">
            <v/>
          </cell>
        </row>
        <row r="5833">
          <cell r="AC5833" t="str">
            <v/>
          </cell>
          <cell r="AE5833" t="str">
            <v/>
          </cell>
        </row>
        <row r="5834">
          <cell r="AC5834" t="str">
            <v/>
          </cell>
          <cell r="AE5834" t="str">
            <v/>
          </cell>
        </row>
        <row r="5835">
          <cell r="AC5835" t="str">
            <v/>
          </cell>
          <cell r="AE5835" t="str">
            <v/>
          </cell>
        </row>
        <row r="5836">
          <cell r="AC5836" t="str">
            <v/>
          </cell>
          <cell r="AE5836" t="str">
            <v/>
          </cell>
        </row>
        <row r="5837">
          <cell r="AC5837" t="str">
            <v/>
          </cell>
          <cell r="AE5837" t="str">
            <v/>
          </cell>
        </row>
        <row r="5838">
          <cell r="AC5838" t="str">
            <v/>
          </cell>
          <cell r="AE5838" t="str">
            <v/>
          </cell>
        </row>
        <row r="5839">
          <cell r="AC5839" t="str">
            <v/>
          </cell>
          <cell r="AE5839" t="str">
            <v/>
          </cell>
        </row>
        <row r="5840">
          <cell r="AC5840" t="str">
            <v/>
          </cell>
          <cell r="AE5840" t="str">
            <v/>
          </cell>
        </row>
        <row r="5841">
          <cell r="AC5841" t="str">
            <v/>
          </cell>
          <cell r="AE5841" t="str">
            <v/>
          </cell>
        </row>
        <row r="5842">
          <cell r="AC5842" t="str">
            <v/>
          </cell>
          <cell r="AE5842" t="str">
            <v/>
          </cell>
        </row>
        <row r="5843">
          <cell r="AC5843" t="str">
            <v/>
          </cell>
          <cell r="AE5843" t="str">
            <v/>
          </cell>
        </row>
        <row r="5844">
          <cell r="AC5844" t="str">
            <v/>
          </cell>
          <cell r="AE5844" t="str">
            <v/>
          </cell>
        </row>
        <row r="5845">
          <cell r="AC5845" t="str">
            <v/>
          </cell>
          <cell r="AE5845" t="str">
            <v/>
          </cell>
        </row>
        <row r="5846">
          <cell r="AC5846" t="str">
            <v/>
          </cell>
          <cell r="AE5846" t="str">
            <v/>
          </cell>
        </row>
        <row r="5847">
          <cell r="AC5847" t="str">
            <v/>
          </cell>
          <cell r="AE5847" t="str">
            <v/>
          </cell>
        </row>
        <row r="5848">
          <cell r="AC5848" t="str">
            <v/>
          </cell>
          <cell r="AE5848" t="str">
            <v/>
          </cell>
        </row>
        <row r="5849">
          <cell r="AC5849" t="str">
            <v/>
          </cell>
          <cell r="AE5849" t="str">
            <v/>
          </cell>
        </row>
        <row r="5850">
          <cell r="AC5850" t="str">
            <v/>
          </cell>
          <cell r="AE5850" t="str">
            <v/>
          </cell>
        </row>
        <row r="5851">
          <cell r="AC5851" t="str">
            <v/>
          </cell>
          <cell r="AE5851" t="str">
            <v/>
          </cell>
        </row>
        <row r="5852">
          <cell r="AC5852" t="str">
            <v/>
          </cell>
          <cell r="AE5852" t="str">
            <v/>
          </cell>
        </row>
        <row r="5853">
          <cell r="AC5853" t="str">
            <v/>
          </cell>
          <cell r="AE5853" t="str">
            <v/>
          </cell>
        </row>
        <row r="5854">
          <cell r="AC5854" t="str">
            <v/>
          </cell>
          <cell r="AE5854" t="str">
            <v/>
          </cell>
        </row>
        <row r="5855">
          <cell r="AC5855" t="str">
            <v/>
          </cell>
          <cell r="AE5855" t="str">
            <v/>
          </cell>
        </row>
        <row r="5856">
          <cell r="AC5856" t="str">
            <v/>
          </cell>
          <cell r="AE5856" t="str">
            <v/>
          </cell>
        </row>
        <row r="5857">
          <cell r="AC5857" t="str">
            <v/>
          </cell>
          <cell r="AE5857" t="str">
            <v/>
          </cell>
        </row>
        <row r="5858">
          <cell r="AC5858" t="str">
            <v/>
          </cell>
          <cell r="AE5858" t="str">
            <v/>
          </cell>
        </row>
        <row r="5859">
          <cell r="AC5859" t="str">
            <v/>
          </cell>
          <cell r="AE5859" t="str">
            <v/>
          </cell>
        </row>
        <row r="5860">
          <cell r="AC5860" t="str">
            <v/>
          </cell>
          <cell r="AE5860" t="str">
            <v/>
          </cell>
        </row>
        <row r="5861">
          <cell r="AC5861" t="str">
            <v/>
          </cell>
          <cell r="AE5861" t="str">
            <v/>
          </cell>
        </row>
        <row r="5862">
          <cell r="AC5862" t="str">
            <v/>
          </cell>
          <cell r="AE5862" t="str">
            <v/>
          </cell>
        </row>
        <row r="5863">
          <cell r="AC5863" t="str">
            <v/>
          </cell>
          <cell r="AE5863" t="str">
            <v/>
          </cell>
        </row>
        <row r="5864">
          <cell r="AC5864" t="str">
            <v/>
          </cell>
          <cell r="AE5864" t="str">
            <v/>
          </cell>
        </row>
        <row r="5865">
          <cell r="AC5865" t="str">
            <v/>
          </cell>
          <cell r="AE5865" t="str">
            <v/>
          </cell>
        </row>
        <row r="5866">
          <cell r="AC5866" t="str">
            <v/>
          </cell>
          <cell r="AE5866" t="str">
            <v/>
          </cell>
        </row>
        <row r="5867">
          <cell r="AC5867" t="str">
            <v/>
          </cell>
          <cell r="AE5867" t="str">
            <v/>
          </cell>
        </row>
        <row r="5868">
          <cell r="AC5868" t="str">
            <v/>
          </cell>
          <cell r="AE5868" t="str">
            <v/>
          </cell>
        </row>
        <row r="5869">
          <cell r="AC5869" t="str">
            <v/>
          </cell>
          <cell r="AE5869" t="str">
            <v/>
          </cell>
        </row>
        <row r="5870">
          <cell r="AC5870" t="str">
            <v/>
          </cell>
          <cell r="AE5870" t="str">
            <v/>
          </cell>
        </row>
        <row r="5871">
          <cell r="AC5871" t="str">
            <v/>
          </cell>
          <cell r="AE5871" t="str">
            <v/>
          </cell>
        </row>
        <row r="5872">
          <cell r="AC5872" t="str">
            <v/>
          </cell>
          <cell r="AE5872" t="str">
            <v/>
          </cell>
        </row>
        <row r="5873">
          <cell r="AC5873" t="str">
            <v/>
          </cell>
          <cell r="AE5873" t="str">
            <v/>
          </cell>
        </row>
        <row r="5874">
          <cell r="AC5874" t="str">
            <v/>
          </cell>
          <cell r="AE5874" t="str">
            <v/>
          </cell>
        </row>
        <row r="5875">
          <cell r="AC5875" t="str">
            <v/>
          </cell>
          <cell r="AE5875" t="str">
            <v/>
          </cell>
        </row>
        <row r="5876">
          <cell r="AC5876" t="str">
            <v/>
          </cell>
          <cell r="AE5876" t="str">
            <v/>
          </cell>
        </row>
        <row r="5877">
          <cell r="AC5877" t="str">
            <v/>
          </cell>
          <cell r="AE5877" t="str">
            <v/>
          </cell>
        </row>
        <row r="5878">
          <cell r="AC5878" t="str">
            <v/>
          </cell>
          <cell r="AE5878" t="str">
            <v/>
          </cell>
        </row>
        <row r="5879">
          <cell r="AC5879" t="str">
            <v/>
          </cell>
          <cell r="AE5879" t="str">
            <v/>
          </cell>
        </row>
        <row r="5880">
          <cell r="AC5880" t="str">
            <v/>
          </cell>
          <cell r="AE5880" t="str">
            <v/>
          </cell>
        </row>
        <row r="5881">
          <cell r="AC5881" t="str">
            <v/>
          </cell>
          <cell r="AE5881" t="str">
            <v/>
          </cell>
        </row>
        <row r="5882">
          <cell r="AC5882" t="str">
            <v/>
          </cell>
          <cell r="AE5882" t="str">
            <v/>
          </cell>
        </row>
        <row r="5883">
          <cell r="AC5883" t="str">
            <v/>
          </cell>
          <cell r="AE5883" t="str">
            <v/>
          </cell>
        </row>
        <row r="5884">
          <cell r="AC5884" t="str">
            <v/>
          </cell>
          <cell r="AE5884" t="str">
            <v/>
          </cell>
        </row>
        <row r="5885">
          <cell r="AC5885" t="str">
            <v/>
          </cell>
          <cell r="AE5885" t="str">
            <v/>
          </cell>
        </row>
        <row r="5886">
          <cell r="AC5886" t="str">
            <v/>
          </cell>
          <cell r="AE5886" t="str">
            <v/>
          </cell>
        </row>
        <row r="5887">
          <cell r="AC5887" t="str">
            <v/>
          </cell>
          <cell r="AE5887" t="str">
            <v/>
          </cell>
        </row>
        <row r="5888">
          <cell r="AC5888" t="str">
            <v/>
          </cell>
          <cell r="AE5888" t="str">
            <v/>
          </cell>
        </row>
        <row r="5889">
          <cell r="AC5889" t="str">
            <v/>
          </cell>
          <cell r="AE5889" t="str">
            <v/>
          </cell>
        </row>
        <row r="5890">
          <cell r="AC5890" t="str">
            <v/>
          </cell>
          <cell r="AE5890" t="str">
            <v/>
          </cell>
        </row>
        <row r="5891">
          <cell r="AC5891" t="str">
            <v/>
          </cell>
          <cell r="AE5891" t="str">
            <v/>
          </cell>
        </row>
        <row r="5892">
          <cell r="AC5892" t="str">
            <v/>
          </cell>
          <cell r="AE5892" t="str">
            <v/>
          </cell>
        </row>
        <row r="5893">
          <cell r="AC5893" t="str">
            <v/>
          </cell>
          <cell r="AE5893" t="str">
            <v/>
          </cell>
        </row>
        <row r="5894">
          <cell r="AC5894" t="str">
            <v/>
          </cell>
          <cell r="AE5894" t="str">
            <v/>
          </cell>
        </row>
        <row r="5895">
          <cell r="AC5895" t="str">
            <v/>
          </cell>
          <cell r="AE5895" t="str">
            <v/>
          </cell>
        </row>
        <row r="5896">
          <cell r="AC5896" t="str">
            <v/>
          </cell>
          <cell r="AE5896" t="str">
            <v/>
          </cell>
        </row>
        <row r="5897">
          <cell r="AC5897" t="str">
            <v/>
          </cell>
          <cell r="AE5897" t="str">
            <v/>
          </cell>
        </row>
        <row r="5898">
          <cell r="AC5898" t="str">
            <v/>
          </cell>
          <cell r="AE5898" t="str">
            <v/>
          </cell>
        </row>
        <row r="5899">
          <cell r="AC5899" t="str">
            <v/>
          </cell>
          <cell r="AE5899" t="str">
            <v/>
          </cell>
        </row>
        <row r="5900">
          <cell r="AC5900" t="str">
            <v/>
          </cell>
          <cell r="AE5900" t="str">
            <v/>
          </cell>
        </row>
        <row r="5901">
          <cell r="AC5901" t="str">
            <v/>
          </cell>
          <cell r="AE5901" t="str">
            <v/>
          </cell>
        </row>
        <row r="5902">
          <cell r="AC5902" t="str">
            <v/>
          </cell>
          <cell r="AE5902" t="str">
            <v/>
          </cell>
        </row>
        <row r="5903">
          <cell r="AC5903" t="str">
            <v/>
          </cell>
          <cell r="AE5903" t="str">
            <v/>
          </cell>
        </row>
        <row r="5904">
          <cell r="AC5904" t="str">
            <v/>
          </cell>
          <cell r="AE5904" t="str">
            <v/>
          </cell>
        </row>
        <row r="5905">
          <cell r="AC5905" t="str">
            <v/>
          </cell>
          <cell r="AE5905" t="str">
            <v/>
          </cell>
        </row>
        <row r="5906">
          <cell r="AC5906" t="str">
            <v/>
          </cell>
          <cell r="AE5906" t="str">
            <v/>
          </cell>
        </row>
        <row r="5907">
          <cell r="AC5907" t="str">
            <v/>
          </cell>
          <cell r="AE5907" t="str">
            <v/>
          </cell>
        </row>
        <row r="5908">
          <cell r="AC5908" t="str">
            <v/>
          </cell>
          <cell r="AE5908" t="str">
            <v/>
          </cell>
        </row>
        <row r="5909">
          <cell r="AC5909" t="str">
            <v/>
          </cell>
          <cell r="AE5909" t="str">
            <v/>
          </cell>
        </row>
        <row r="5910">
          <cell r="AC5910" t="str">
            <v/>
          </cell>
          <cell r="AE5910" t="str">
            <v/>
          </cell>
        </row>
        <row r="5911">
          <cell r="AC5911" t="str">
            <v/>
          </cell>
          <cell r="AE5911" t="str">
            <v/>
          </cell>
        </row>
        <row r="5912">
          <cell r="AC5912" t="str">
            <v/>
          </cell>
          <cell r="AE5912" t="str">
            <v/>
          </cell>
        </row>
        <row r="5913">
          <cell r="AC5913" t="str">
            <v/>
          </cell>
          <cell r="AE5913" t="str">
            <v/>
          </cell>
        </row>
        <row r="5914">
          <cell r="AC5914" t="str">
            <v/>
          </cell>
          <cell r="AE5914" t="str">
            <v/>
          </cell>
        </row>
        <row r="5915">
          <cell r="AC5915" t="str">
            <v/>
          </cell>
          <cell r="AE5915" t="str">
            <v/>
          </cell>
        </row>
        <row r="5916">
          <cell r="AC5916" t="str">
            <v/>
          </cell>
          <cell r="AE5916" t="str">
            <v/>
          </cell>
        </row>
        <row r="5917">
          <cell r="AC5917" t="str">
            <v/>
          </cell>
          <cell r="AE5917" t="str">
            <v/>
          </cell>
        </row>
        <row r="5918">
          <cell r="AC5918" t="str">
            <v/>
          </cell>
          <cell r="AE5918" t="str">
            <v/>
          </cell>
        </row>
        <row r="5919">
          <cell r="AC5919" t="str">
            <v/>
          </cell>
          <cell r="AE5919" t="str">
            <v/>
          </cell>
        </row>
        <row r="5920">
          <cell r="AC5920" t="str">
            <v/>
          </cell>
          <cell r="AE5920" t="str">
            <v/>
          </cell>
        </row>
        <row r="5921">
          <cell r="AC5921" t="str">
            <v/>
          </cell>
          <cell r="AE5921" t="str">
            <v/>
          </cell>
        </row>
        <row r="5922">
          <cell r="AC5922" t="str">
            <v/>
          </cell>
          <cell r="AE5922" t="str">
            <v/>
          </cell>
        </row>
        <row r="5923">
          <cell r="AC5923" t="str">
            <v/>
          </cell>
          <cell r="AE5923" t="str">
            <v/>
          </cell>
        </row>
        <row r="5924">
          <cell r="AC5924" t="str">
            <v/>
          </cell>
          <cell r="AE5924" t="str">
            <v/>
          </cell>
        </row>
        <row r="5925">
          <cell r="AC5925" t="str">
            <v/>
          </cell>
          <cell r="AE5925" t="str">
            <v/>
          </cell>
        </row>
        <row r="5926">
          <cell r="AC5926" t="str">
            <v/>
          </cell>
          <cell r="AE5926" t="str">
            <v/>
          </cell>
        </row>
        <row r="5927">
          <cell r="AC5927" t="str">
            <v/>
          </cell>
          <cell r="AE5927" t="str">
            <v/>
          </cell>
        </row>
        <row r="5928">
          <cell r="AC5928" t="str">
            <v/>
          </cell>
          <cell r="AE5928" t="str">
            <v/>
          </cell>
        </row>
        <row r="5929">
          <cell r="AC5929" t="str">
            <v/>
          </cell>
          <cell r="AE5929" t="str">
            <v/>
          </cell>
        </row>
        <row r="5930">
          <cell r="AC5930" t="str">
            <v/>
          </cell>
          <cell r="AE5930" t="str">
            <v/>
          </cell>
        </row>
        <row r="5931">
          <cell r="AC5931" t="str">
            <v/>
          </cell>
          <cell r="AE5931" t="str">
            <v/>
          </cell>
        </row>
        <row r="5932">
          <cell r="AC5932" t="str">
            <v/>
          </cell>
          <cell r="AE5932" t="str">
            <v/>
          </cell>
        </row>
        <row r="5933">
          <cell r="AC5933" t="str">
            <v/>
          </cell>
          <cell r="AE5933" t="str">
            <v/>
          </cell>
        </row>
        <row r="5934">
          <cell r="AC5934" t="str">
            <v/>
          </cell>
          <cell r="AE5934" t="str">
            <v/>
          </cell>
        </row>
        <row r="5935">
          <cell r="AC5935" t="str">
            <v/>
          </cell>
          <cell r="AE5935" t="str">
            <v/>
          </cell>
        </row>
        <row r="5936">
          <cell r="AC5936" t="str">
            <v/>
          </cell>
          <cell r="AE5936" t="str">
            <v/>
          </cell>
        </row>
        <row r="5937">
          <cell r="AC5937" t="str">
            <v/>
          </cell>
          <cell r="AE5937" t="str">
            <v/>
          </cell>
        </row>
        <row r="5938">
          <cell r="AC5938" t="str">
            <v/>
          </cell>
          <cell r="AE5938" t="str">
            <v/>
          </cell>
        </row>
        <row r="5939">
          <cell r="AC5939" t="str">
            <v/>
          </cell>
          <cell r="AE5939" t="str">
            <v/>
          </cell>
        </row>
        <row r="5940">
          <cell r="AC5940" t="str">
            <v/>
          </cell>
          <cell r="AE5940" t="str">
            <v/>
          </cell>
        </row>
        <row r="5941">
          <cell r="AC5941" t="str">
            <v/>
          </cell>
          <cell r="AE5941" t="str">
            <v/>
          </cell>
        </row>
        <row r="5942">
          <cell r="AC5942" t="str">
            <v/>
          </cell>
          <cell r="AE5942" t="str">
            <v/>
          </cell>
        </row>
        <row r="5943">
          <cell r="AC5943" t="str">
            <v/>
          </cell>
          <cell r="AE5943" t="str">
            <v/>
          </cell>
        </row>
        <row r="5944">
          <cell r="AC5944" t="str">
            <v/>
          </cell>
          <cell r="AE5944" t="str">
            <v/>
          </cell>
        </row>
        <row r="5945">
          <cell r="AC5945" t="str">
            <v/>
          </cell>
          <cell r="AE5945" t="str">
            <v/>
          </cell>
        </row>
        <row r="5946">
          <cell r="AC5946" t="str">
            <v/>
          </cell>
          <cell r="AE5946" t="str">
            <v/>
          </cell>
        </row>
        <row r="5947">
          <cell r="AC5947" t="str">
            <v/>
          </cell>
          <cell r="AE5947" t="str">
            <v/>
          </cell>
        </row>
        <row r="5948">
          <cell r="AC5948" t="str">
            <v/>
          </cell>
          <cell r="AE5948" t="str">
            <v/>
          </cell>
        </row>
        <row r="5949">
          <cell r="AC5949" t="str">
            <v/>
          </cell>
          <cell r="AE5949" t="str">
            <v/>
          </cell>
        </row>
        <row r="5950">
          <cell r="AC5950" t="str">
            <v/>
          </cell>
          <cell r="AE5950" t="str">
            <v/>
          </cell>
        </row>
        <row r="5951">
          <cell r="AC5951" t="str">
            <v/>
          </cell>
          <cell r="AE5951" t="str">
            <v/>
          </cell>
        </row>
        <row r="5952">
          <cell r="AC5952" t="str">
            <v/>
          </cell>
          <cell r="AE5952" t="str">
            <v/>
          </cell>
        </row>
        <row r="5953">
          <cell r="AC5953" t="str">
            <v/>
          </cell>
          <cell r="AE5953" t="str">
            <v/>
          </cell>
        </row>
        <row r="5954">
          <cell r="AC5954" t="str">
            <v/>
          </cell>
          <cell r="AE5954" t="str">
            <v/>
          </cell>
        </row>
        <row r="5955">
          <cell r="AC5955" t="str">
            <v/>
          </cell>
          <cell r="AE5955" t="str">
            <v/>
          </cell>
        </row>
        <row r="5956">
          <cell r="AC5956" t="str">
            <v/>
          </cell>
          <cell r="AE5956" t="str">
            <v/>
          </cell>
        </row>
        <row r="5957">
          <cell r="AC5957" t="str">
            <v/>
          </cell>
          <cell r="AE5957" t="str">
            <v/>
          </cell>
        </row>
        <row r="5958">
          <cell r="AC5958" t="str">
            <v/>
          </cell>
          <cell r="AE5958" t="str">
            <v/>
          </cell>
        </row>
        <row r="5959">
          <cell r="AC5959" t="str">
            <v/>
          </cell>
          <cell r="AE5959" t="str">
            <v/>
          </cell>
        </row>
        <row r="5960">
          <cell r="AC5960" t="str">
            <v/>
          </cell>
          <cell r="AE5960" t="str">
            <v/>
          </cell>
        </row>
        <row r="5961">
          <cell r="AC5961" t="str">
            <v/>
          </cell>
          <cell r="AE5961" t="str">
            <v/>
          </cell>
        </row>
        <row r="5962">
          <cell r="AC5962" t="str">
            <v/>
          </cell>
          <cell r="AE5962" t="str">
            <v/>
          </cell>
        </row>
        <row r="5963">
          <cell r="AC5963" t="str">
            <v/>
          </cell>
          <cell r="AE5963" t="str">
            <v/>
          </cell>
        </row>
        <row r="5964">
          <cell r="AC5964" t="str">
            <v/>
          </cell>
          <cell r="AE5964" t="str">
            <v/>
          </cell>
        </row>
        <row r="5965">
          <cell r="AC5965" t="str">
            <v/>
          </cell>
          <cell r="AE5965" t="str">
            <v/>
          </cell>
        </row>
        <row r="5966">
          <cell r="AC5966" t="str">
            <v/>
          </cell>
          <cell r="AE5966" t="str">
            <v/>
          </cell>
        </row>
        <row r="5967">
          <cell r="AC5967" t="str">
            <v/>
          </cell>
          <cell r="AE5967" t="str">
            <v/>
          </cell>
        </row>
        <row r="5968">
          <cell r="AC5968" t="str">
            <v/>
          </cell>
          <cell r="AE5968" t="str">
            <v/>
          </cell>
        </row>
        <row r="5969">
          <cell r="AC5969" t="str">
            <v/>
          </cell>
          <cell r="AE5969" t="str">
            <v/>
          </cell>
        </row>
        <row r="5970">
          <cell r="AC5970" t="str">
            <v/>
          </cell>
          <cell r="AE5970" t="str">
            <v/>
          </cell>
        </row>
        <row r="5971">
          <cell r="AC5971" t="str">
            <v/>
          </cell>
          <cell r="AE5971" t="str">
            <v/>
          </cell>
        </row>
        <row r="5972">
          <cell r="AC5972" t="str">
            <v/>
          </cell>
          <cell r="AE5972" t="str">
            <v/>
          </cell>
        </row>
        <row r="5973">
          <cell r="AC5973" t="str">
            <v/>
          </cell>
          <cell r="AE5973" t="str">
            <v/>
          </cell>
        </row>
        <row r="5974">
          <cell r="AC5974" t="str">
            <v/>
          </cell>
          <cell r="AE5974" t="str">
            <v/>
          </cell>
        </row>
        <row r="5975">
          <cell r="AC5975" t="str">
            <v/>
          </cell>
          <cell r="AE5975" t="str">
            <v/>
          </cell>
        </row>
        <row r="5976">
          <cell r="AC5976" t="str">
            <v/>
          </cell>
          <cell r="AE5976" t="str">
            <v/>
          </cell>
        </row>
        <row r="5977">
          <cell r="AC5977" t="str">
            <v/>
          </cell>
          <cell r="AE5977" t="str">
            <v/>
          </cell>
        </row>
        <row r="5978">
          <cell r="AC5978" t="str">
            <v/>
          </cell>
          <cell r="AE5978" t="str">
            <v/>
          </cell>
        </row>
        <row r="5979">
          <cell r="AC5979" t="str">
            <v/>
          </cell>
          <cell r="AE5979" t="str">
            <v/>
          </cell>
        </row>
        <row r="5980">
          <cell r="AC5980" t="str">
            <v/>
          </cell>
          <cell r="AE5980" t="str">
            <v/>
          </cell>
        </row>
        <row r="5981">
          <cell r="AC5981" t="str">
            <v/>
          </cell>
          <cell r="AE5981" t="str">
            <v/>
          </cell>
        </row>
        <row r="5982">
          <cell r="AC5982" t="str">
            <v/>
          </cell>
          <cell r="AE5982" t="str">
            <v/>
          </cell>
        </row>
        <row r="5983">
          <cell r="AC5983" t="str">
            <v/>
          </cell>
          <cell r="AE5983" t="str">
            <v/>
          </cell>
        </row>
        <row r="5984">
          <cell r="AC5984" t="str">
            <v/>
          </cell>
          <cell r="AE5984" t="str">
            <v/>
          </cell>
        </row>
        <row r="5985">
          <cell r="AC5985" t="str">
            <v/>
          </cell>
          <cell r="AE5985" t="str">
            <v/>
          </cell>
        </row>
        <row r="5986">
          <cell r="AC5986" t="str">
            <v/>
          </cell>
          <cell r="AE5986" t="str">
            <v/>
          </cell>
        </row>
        <row r="5987">
          <cell r="AC5987" t="str">
            <v/>
          </cell>
          <cell r="AE5987" t="str">
            <v/>
          </cell>
        </row>
        <row r="5988">
          <cell r="AC5988" t="str">
            <v/>
          </cell>
          <cell r="AE5988" t="str">
            <v/>
          </cell>
        </row>
        <row r="5989">
          <cell r="AC5989" t="str">
            <v/>
          </cell>
          <cell r="AE5989" t="str">
            <v/>
          </cell>
        </row>
        <row r="5990">
          <cell r="AC5990" t="str">
            <v/>
          </cell>
          <cell r="AE5990" t="str">
            <v/>
          </cell>
        </row>
        <row r="5991">
          <cell r="AC5991" t="str">
            <v/>
          </cell>
          <cell r="AE5991" t="str">
            <v/>
          </cell>
        </row>
        <row r="5992">
          <cell r="AC5992" t="str">
            <v/>
          </cell>
          <cell r="AE5992" t="str">
            <v/>
          </cell>
        </row>
        <row r="5993">
          <cell r="AC5993" t="str">
            <v/>
          </cell>
          <cell r="AE5993" t="str">
            <v/>
          </cell>
        </row>
        <row r="5994">
          <cell r="AC5994" t="str">
            <v/>
          </cell>
          <cell r="AE5994" t="str">
            <v/>
          </cell>
        </row>
        <row r="5995">
          <cell r="AC5995" t="str">
            <v/>
          </cell>
          <cell r="AE5995" t="str">
            <v/>
          </cell>
        </row>
        <row r="5996">
          <cell r="AC5996" t="str">
            <v/>
          </cell>
          <cell r="AE5996" t="str">
            <v/>
          </cell>
        </row>
        <row r="5997">
          <cell r="AC5997" t="str">
            <v/>
          </cell>
          <cell r="AE5997" t="str">
            <v/>
          </cell>
        </row>
        <row r="5998">
          <cell r="AC5998" t="str">
            <v/>
          </cell>
          <cell r="AE5998" t="str">
            <v/>
          </cell>
        </row>
        <row r="5999">
          <cell r="AC5999" t="str">
            <v/>
          </cell>
          <cell r="AE5999" t="str">
            <v/>
          </cell>
        </row>
        <row r="6000">
          <cell r="AC6000" t="str">
            <v/>
          </cell>
          <cell r="AE6000" t="str">
            <v/>
          </cell>
        </row>
        <row r="6001">
          <cell r="AC6001" t="str">
            <v/>
          </cell>
          <cell r="AE6001" t="str">
            <v/>
          </cell>
        </row>
        <row r="6002">
          <cell r="AC6002" t="str">
            <v/>
          </cell>
          <cell r="AE6002" t="str">
            <v/>
          </cell>
        </row>
        <row r="6003">
          <cell r="AC6003" t="str">
            <v/>
          </cell>
          <cell r="AE6003" t="str">
            <v/>
          </cell>
        </row>
        <row r="6004">
          <cell r="AC6004" t="str">
            <v/>
          </cell>
          <cell r="AE6004" t="str">
            <v/>
          </cell>
        </row>
        <row r="6005">
          <cell r="AC6005" t="str">
            <v/>
          </cell>
          <cell r="AE6005" t="str">
            <v/>
          </cell>
        </row>
        <row r="6006">
          <cell r="AC6006" t="str">
            <v/>
          </cell>
          <cell r="AE6006" t="str">
            <v/>
          </cell>
        </row>
        <row r="6007">
          <cell r="AC6007" t="str">
            <v/>
          </cell>
          <cell r="AE6007" t="str">
            <v/>
          </cell>
        </row>
        <row r="6008">
          <cell r="AC6008" t="str">
            <v/>
          </cell>
          <cell r="AE6008" t="str">
            <v/>
          </cell>
        </row>
        <row r="6009">
          <cell r="AC6009" t="str">
            <v/>
          </cell>
          <cell r="AE6009" t="str">
            <v/>
          </cell>
        </row>
        <row r="6010">
          <cell r="AC6010" t="str">
            <v/>
          </cell>
          <cell r="AE6010" t="str">
            <v/>
          </cell>
        </row>
        <row r="6011">
          <cell r="AC6011" t="str">
            <v/>
          </cell>
          <cell r="AE6011" t="str">
            <v/>
          </cell>
        </row>
        <row r="6012">
          <cell r="AC6012" t="str">
            <v/>
          </cell>
          <cell r="AE6012" t="str">
            <v/>
          </cell>
        </row>
        <row r="6013">
          <cell r="AC6013" t="str">
            <v/>
          </cell>
          <cell r="AE6013" t="str">
            <v/>
          </cell>
        </row>
        <row r="6014">
          <cell r="AC6014" t="str">
            <v/>
          </cell>
          <cell r="AE6014" t="str">
            <v/>
          </cell>
        </row>
        <row r="6015">
          <cell r="AC6015" t="str">
            <v/>
          </cell>
          <cell r="AE6015" t="str">
            <v/>
          </cell>
        </row>
        <row r="6016">
          <cell r="AC6016" t="str">
            <v/>
          </cell>
          <cell r="AE6016" t="str">
            <v/>
          </cell>
        </row>
        <row r="6017">
          <cell r="AC6017" t="str">
            <v/>
          </cell>
          <cell r="AE6017" t="str">
            <v/>
          </cell>
        </row>
        <row r="6018">
          <cell r="AC6018" t="str">
            <v/>
          </cell>
          <cell r="AE6018" t="str">
            <v/>
          </cell>
        </row>
        <row r="6019">
          <cell r="AC6019" t="str">
            <v/>
          </cell>
          <cell r="AE6019" t="str">
            <v/>
          </cell>
        </row>
        <row r="6020">
          <cell r="AC6020" t="str">
            <v/>
          </cell>
          <cell r="AE6020" t="str">
            <v/>
          </cell>
        </row>
        <row r="6021">
          <cell r="AC6021" t="str">
            <v/>
          </cell>
          <cell r="AE6021" t="str">
            <v/>
          </cell>
        </row>
        <row r="6022">
          <cell r="AC6022" t="str">
            <v/>
          </cell>
          <cell r="AE6022" t="str">
            <v/>
          </cell>
        </row>
        <row r="6023">
          <cell r="AC6023" t="str">
            <v/>
          </cell>
          <cell r="AE6023" t="str">
            <v/>
          </cell>
        </row>
        <row r="6024">
          <cell r="AC6024" t="str">
            <v/>
          </cell>
          <cell r="AE6024" t="str">
            <v/>
          </cell>
        </row>
        <row r="6025">
          <cell r="AC6025" t="str">
            <v/>
          </cell>
          <cell r="AE6025" t="str">
            <v/>
          </cell>
        </row>
        <row r="6026">
          <cell r="AC6026" t="str">
            <v/>
          </cell>
          <cell r="AE6026" t="str">
            <v/>
          </cell>
        </row>
        <row r="6027">
          <cell r="AC6027" t="str">
            <v/>
          </cell>
          <cell r="AE6027" t="str">
            <v/>
          </cell>
        </row>
        <row r="6028">
          <cell r="AC6028" t="str">
            <v/>
          </cell>
          <cell r="AE6028" t="str">
            <v/>
          </cell>
        </row>
        <row r="6029">
          <cell r="AC6029" t="str">
            <v/>
          </cell>
          <cell r="AE6029" t="str">
            <v/>
          </cell>
        </row>
        <row r="6030">
          <cell r="AC6030" t="str">
            <v/>
          </cell>
          <cell r="AE6030" t="str">
            <v/>
          </cell>
        </row>
        <row r="6031">
          <cell r="AC6031" t="str">
            <v/>
          </cell>
          <cell r="AE6031" t="str">
            <v/>
          </cell>
        </row>
        <row r="6032">
          <cell r="AC6032" t="str">
            <v/>
          </cell>
          <cell r="AE6032" t="str">
            <v/>
          </cell>
        </row>
        <row r="6033">
          <cell r="AC6033" t="str">
            <v/>
          </cell>
          <cell r="AE6033" t="str">
            <v/>
          </cell>
        </row>
        <row r="6034">
          <cell r="AC6034" t="str">
            <v/>
          </cell>
          <cell r="AE6034" t="str">
            <v/>
          </cell>
        </row>
        <row r="6035">
          <cell r="AC6035" t="str">
            <v/>
          </cell>
          <cell r="AE6035" t="str">
            <v/>
          </cell>
        </row>
        <row r="6036">
          <cell r="AC6036" t="str">
            <v/>
          </cell>
          <cell r="AE6036" t="str">
            <v/>
          </cell>
        </row>
        <row r="6037">
          <cell r="AC6037" t="str">
            <v/>
          </cell>
          <cell r="AE6037" t="str">
            <v/>
          </cell>
        </row>
        <row r="6038">
          <cell r="AC6038" t="str">
            <v/>
          </cell>
          <cell r="AE6038" t="str">
            <v/>
          </cell>
        </row>
        <row r="6039">
          <cell r="AC6039" t="str">
            <v/>
          </cell>
          <cell r="AE6039" t="str">
            <v/>
          </cell>
        </row>
        <row r="6040">
          <cell r="AC6040" t="str">
            <v/>
          </cell>
          <cell r="AE6040" t="str">
            <v/>
          </cell>
        </row>
        <row r="6041">
          <cell r="AC6041" t="str">
            <v/>
          </cell>
          <cell r="AE6041" t="str">
            <v/>
          </cell>
        </row>
        <row r="6042">
          <cell r="AC6042" t="str">
            <v/>
          </cell>
          <cell r="AE6042" t="str">
            <v/>
          </cell>
        </row>
        <row r="6043">
          <cell r="AC6043" t="str">
            <v/>
          </cell>
          <cell r="AE6043" t="str">
            <v/>
          </cell>
        </row>
        <row r="6044">
          <cell r="AC6044" t="str">
            <v/>
          </cell>
          <cell r="AE6044" t="str">
            <v/>
          </cell>
        </row>
        <row r="6045">
          <cell r="AC6045" t="str">
            <v/>
          </cell>
          <cell r="AE6045" t="str">
            <v/>
          </cell>
        </row>
        <row r="6046">
          <cell r="AC6046" t="str">
            <v/>
          </cell>
          <cell r="AE6046" t="str">
            <v/>
          </cell>
        </row>
        <row r="6047">
          <cell r="AC6047" t="str">
            <v/>
          </cell>
          <cell r="AE6047" t="str">
            <v/>
          </cell>
        </row>
        <row r="6048">
          <cell r="AC6048" t="str">
            <v/>
          </cell>
          <cell r="AE6048" t="str">
            <v/>
          </cell>
        </row>
        <row r="6049">
          <cell r="AC6049" t="str">
            <v/>
          </cell>
          <cell r="AE6049" t="str">
            <v/>
          </cell>
        </row>
        <row r="6050">
          <cell r="AC6050" t="str">
            <v/>
          </cell>
          <cell r="AE6050" t="str">
            <v/>
          </cell>
        </row>
        <row r="6051">
          <cell r="AC6051" t="str">
            <v/>
          </cell>
          <cell r="AE6051" t="str">
            <v/>
          </cell>
        </row>
        <row r="6052">
          <cell r="AC6052" t="str">
            <v/>
          </cell>
          <cell r="AE6052" t="str">
            <v/>
          </cell>
        </row>
        <row r="6053">
          <cell r="AC6053" t="str">
            <v/>
          </cell>
          <cell r="AE6053" t="str">
            <v/>
          </cell>
        </row>
        <row r="6054">
          <cell r="AC6054" t="str">
            <v/>
          </cell>
          <cell r="AE6054" t="str">
            <v/>
          </cell>
        </row>
        <row r="6055">
          <cell r="AC6055" t="str">
            <v/>
          </cell>
          <cell r="AE6055" t="str">
            <v/>
          </cell>
        </row>
        <row r="6056">
          <cell r="AC6056" t="str">
            <v/>
          </cell>
          <cell r="AE6056" t="str">
            <v/>
          </cell>
        </row>
        <row r="6057">
          <cell r="AC6057" t="str">
            <v/>
          </cell>
          <cell r="AE6057" t="str">
            <v/>
          </cell>
        </row>
        <row r="6058">
          <cell r="AC6058" t="str">
            <v/>
          </cell>
          <cell r="AE6058" t="str">
            <v/>
          </cell>
        </row>
        <row r="6059">
          <cell r="AC6059" t="str">
            <v/>
          </cell>
          <cell r="AE6059" t="str">
            <v/>
          </cell>
        </row>
        <row r="6060">
          <cell r="AC6060" t="str">
            <v/>
          </cell>
          <cell r="AE6060" t="str">
            <v/>
          </cell>
        </row>
        <row r="6061">
          <cell r="AC6061" t="str">
            <v/>
          </cell>
          <cell r="AE6061" t="str">
            <v/>
          </cell>
        </row>
        <row r="6062">
          <cell r="AC6062" t="str">
            <v/>
          </cell>
          <cell r="AE6062" t="str">
            <v/>
          </cell>
        </row>
        <row r="6063">
          <cell r="AC6063" t="str">
            <v/>
          </cell>
          <cell r="AE6063" t="str">
            <v/>
          </cell>
        </row>
        <row r="6064">
          <cell r="AC6064" t="str">
            <v/>
          </cell>
          <cell r="AE6064" t="str">
            <v/>
          </cell>
        </row>
        <row r="6065">
          <cell r="AC6065" t="str">
            <v/>
          </cell>
          <cell r="AE6065" t="str">
            <v/>
          </cell>
        </row>
        <row r="6066">
          <cell r="AC6066" t="str">
            <v/>
          </cell>
          <cell r="AE6066" t="str">
            <v/>
          </cell>
        </row>
        <row r="6067">
          <cell r="AC6067" t="str">
            <v/>
          </cell>
          <cell r="AE6067" t="str">
            <v/>
          </cell>
        </row>
        <row r="6068">
          <cell r="AC6068" t="str">
            <v/>
          </cell>
          <cell r="AE6068" t="str">
            <v/>
          </cell>
        </row>
        <row r="6069">
          <cell r="AC6069" t="str">
            <v/>
          </cell>
          <cell r="AE6069" t="str">
            <v/>
          </cell>
        </row>
        <row r="6070">
          <cell r="AC6070" t="str">
            <v/>
          </cell>
          <cell r="AE6070" t="str">
            <v/>
          </cell>
        </row>
        <row r="6071">
          <cell r="AC6071" t="str">
            <v/>
          </cell>
          <cell r="AE6071" t="str">
            <v/>
          </cell>
        </row>
        <row r="6072">
          <cell r="AC6072" t="str">
            <v/>
          </cell>
          <cell r="AE6072" t="str">
            <v/>
          </cell>
        </row>
        <row r="6073">
          <cell r="AC6073" t="str">
            <v/>
          </cell>
          <cell r="AE6073" t="str">
            <v/>
          </cell>
        </row>
        <row r="6074">
          <cell r="AC6074" t="str">
            <v/>
          </cell>
          <cell r="AE6074" t="str">
            <v/>
          </cell>
        </row>
        <row r="6075">
          <cell r="AC6075" t="str">
            <v/>
          </cell>
          <cell r="AE6075" t="str">
            <v/>
          </cell>
        </row>
        <row r="6076">
          <cell r="AC6076" t="str">
            <v/>
          </cell>
          <cell r="AE6076" t="str">
            <v/>
          </cell>
        </row>
        <row r="6077">
          <cell r="AC6077" t="str">
            <v/>
          </cell>
          <cell r="AE6077" t="str">
            <v/>
          </cell>
        </row>
        <row r="6078">
          <cell r="AC6078" t="str">
            <v/>
          </cell>
          <cell r="AE6078" t="str">
            <v/>
          </cell>
        </row>
        <row r="6079">
          <cell r="AC6079" t="str">
            <v/>
          </cell>
          <cell r="AE6079" t="str">
            <v/>
          </cell>
        </row>
        <row r="6080">
          <cell r="AC6080" t="str">
            <v/>
          </cell>
          <cell r="AE6080" t="str">
            <v/>
          </cell>
        </row>
        <row r="6081">
          <cell r="AC6081" t="str">
            <v/>
          </cell>
          <cell r="AE6081" t="str">
            <v/>
          </cell>
        </row>
        <row r="6082">
          <cell r="AC6082" t="str">
            <v/>
          </cell>
          <cell r="AE6082" t="str">
            <v/>
          </cell>
        </row>
        <row r="6083">
          <cell r="AC6083" t="str">
            <v/>
          </cell>
          <cell r="AE6083" t="str">
            <v/>
          </cell>
        </row>
        <row r="6084">
          <cell r="AC6084" t="str">
            <v/>
          </cell>
          <cell r="AE6084" t="str">
            <v/>
          </cell>
        </row>
        <row r="6085">
          <cell r="AC6085" t="str">
            <v/>
          </cell>
          <cell r="AE6085" t="str">
            <v/>
          </cell>
        </row>
        <row r="6086">
          <cell r="AC6086" t="str">
            <v/>
          </cell>
          <cell r="AE6086" t="str">
            <v/>
          </cell>
        </row>
        <row r="6087">
          <cell r="AC6087" t="str">
            <v/>
          </cell>
          <cell r="AE6087" t="str">
            <v/>
          </cell>
        </row>
        <row r="6088">
          <cell r="AC6088" t="str">
            <v/>
          </cell>
          <cell r="AE6088" t="str">
            <v/>
          </cell>
        </row>
        <row r="6089">
          <cell r="AC6089" t="str">
            <v/>
          </cell>
          <cell r="AE6089" t="str">
            <v/>
          </cell>
        </row>
        <row r="6090">
          <cell r="AC6090" t="str">
            <v/>
          </cell>
          <cell r="AE6090" t="str">
            <v/>
          </cell>
        </row>
        <row r="6091">
          <cell r="AC6091" t="str">
            <v/>
          </cell>
          <cell r="AE6091" t="str">
            <v/>
          </cell>
        </row>
        <row r="6092">
          <cell r="AC6092" t="str">
            <v/>
          </cell>
          <cell r="AE6092" t="str">
            <v/>
          </cell>
        </row>
        <row r="6093">
          <cell r="AC6093" t="str">
            <v/>
          </cell>
          <cell r="AE6093" t="str">
            <v/>
          </cell>
        </row>
        <row r="6094">
          <cell r="AC6094" t="str">
            <v/>
          </cell>
          <cell r="AE6094" t="str">
            <v/>
          </cell>
        </row>
        <row r="6095">
          <cell r="AC6095" t="str">
            <v/>
          </cell>
          <cell r="AE6095" t="str">
            <v/>
          </cell>
        </row>
        <row r="6096">
          <cell r="AC6096" t="str">
            <v/>
          </cell>
          <cell r="AE6096" t="str">
            <v/>
          </cell>
        </row>
        <row r="6097">
          <cell r="AC6097" t="str">
            <v/>
          </cell>
          <cell r="AE6097" t="str">
            <v/>
          </cell>
        </row>
        <row r="6098">
          <cell r="AC6098" t="str">
            <v/>
          </cell>
          <cell r="AE6098" t="str">
            <v/>
          </cell>
        </row>
        <row r="6099">
          <cell r="AC6099" t="str">
            <v/>
          </cell>
          <cell r="AE6099" t="str">
            <v/>
          </cell>
        </row>
        <row r="6100">
          <cell r="AC6100" t="str">
            <v/>
          </cell>
          <cell r="AE6100" t="str">
            <v/>
          </cell>
        </row>
        <row r="6101">
          <cell r="AC6101" t="str">
            <v/>
          </cell>
          <cell r="AE6101" t="str">
            <v/>
          </cell>
        </row>
        <row r="6102">
          <cell r="AC6102" t="str">
            <v/>
          </cell>
          <cell r="AE6102" t="str">
            <v/>
          </cell>
        </row>
        <row r="6103">
          <cell r="AC6103" t="str">
            <v/>
          </cell>
          <cell r="AE6103" t="str">
            <v/>
          </cell>
        </row>
        <row r="6104">
          <cell r="AC6104" t="str">
            <v/>
          </cell>
          <cell r="AE6104" t="str">
            <v/>
          </cell>
        </row>
        <row r="6105">
          <cell r="AC6105" t="str">
            <v/>
          </cell>
          <cell r="AE6105" t="str">
            <v/>
          </cell>
        </row>
        <row r="6106">
          <cell r="AC6106" t="str">
            <v/>
          </cell>
          <cell r="AE6106" t="str">
            <v/>
          </cell>
        </row>
        <row r="6107">
          <cell r="AC6107" t="str">
            <v/>
          </cell>
          <cell r="AE6107" t="str">
            <v/>
          </cell>
        </row>
        <row r="6108">
          <cell r="AC6108" t="str">
            <v/>
          </cell>
          <cell r="AE6108" t="str">
            <v/>
          </cell>
        </row>
        <row r="6109">
          <cell r="AC6109" t="str">
            <v/>
          </cell>
          <cell r="AE6109" t="str">
            <v/>
          </cell>
        </row>
        <row r="6110">
          <cell r="AC6110" t="str">
            <v/>
          </cell>
          <cell r="AE6110" t="str">
            <v/>
          </cell>
        </row>
        <row r="6111">
          <cell r="AC6111" t="str">
            <v/>
          </cell>
          <cell r="AE6111" t="str">
            <v/>
          </cell>
        </row>
        <row r="6112">
          <cell r="AC6112" t="str">
            <v/>
          </cell>
          <cell r="AE6112" t="str">
            <v/>
          </cell>
        </row>
        <row r="6113">
          <cell r="AC6113" t="str">
            <v/>
          </cell>
          <cell r="AE6113" t="str">
            <v/>
          </cell>
        </row>
        <row r="6114">
          <cell r="AC6114" t="str">
            <v/>
          </cell>
          <cell r="AE6114" t="str">
            <v/>
          </cell>
        </row>
        <row r="6115">
          <cell r="AC6115" t="str">
            <v/>
          </cell>
          <cell r="AE6115" t="str">
            <v/>
          </cell>
        </row>
        <row r="6116">
          <cell r="AC6116" t="str">
            <v/>
          </cell>
          <cell r="AE6116" t="str">
            <v/>
          </cell>
        </row>
        <row r="6117">
          <cell r="AC6117" t="str">
            <v/>
          </cell>
          <cell r="AE6117" t="str">
            <v/>
          </cell>
        </row>
        <row r="6118">
          <cell r="AC6118" t="str">
            <v/>
          </cell>
          <cell r="AE6118" t="str">
            <v/>
          </cell>
        </row>
        <row r="6119">
          <cell r="AC6119" t="str">
            <v/>
          </cell>
          <cell r="AE6119" t="str">
            <v/>
          </cell>
        </row>
        <row r="6120">
          <cell r="AC6120" t="str">
            <v/>
          </cell>
          <cell r="AE6120" t="str">
            <v/>
          </cell>
        </row>
        <row r="6121">
          <cell r="AC6121" t="str">
            <v/>
          </cell>
          <cell r="AE6121" t="str">
            <v/>
          </cell>
        </row>
        <row r="6122">
          <cell r="AC6122" t="str">
            <v/>
          </cell>
          <cell r="AE6122" t="str">
            <v/>
          </cell>
        </row>
        <row r="6123">
          <cell r="AC6123" t="str">
            <v/>
          </cell>
          <cell r="AE6123" t="str">
            <v/>
          </cell>
        </row>
        <row r="6124">
          <cell r="AC6124" t="str">
            <v/>
          </cell>
          <cell r="AE6124" t="str">
            <v/>
          </cell>
        </row>
        <row r="6125">
          <cell r="AC6125" t="str">
            <v/>
          </cell>
          <cell r="AE6125" t="str">
            <v/>
          </cell>
        </row>
        <row r="6126">
          <cell r="AC6126" t="str">
            <v/>
          </cell>
          <cell r="AE6126" t="str">
            <v/>
          </cell>
        </row>
        <row r="6127">
          <cell r="AC6127" t="str">
            <v/>
          </cell>
          <cell r="AE6127" t="str">
            <v/>
          </cell>
        </row>
        <row r="6128">
          <cell r="AC6128" t="str">
            <v/>
          </cell>
          <cell r="AE6128" t="str">
            <v/>
          </cell>
        </row>
        <row r="6129">
          <cell r="AC6129" t="str">
            <v/>
          </cell>
          <cell r="AE6129" t="str">
            <v/>
          </cell>
        </row>
        <row r="6130">
          <cell r="AC6130" t="str">
            <v/>
          </cell>
          <cell r="AE6130" t="str">
            <v/>
          </cell>
        </row>
        <row r="6131">
          <cell r="AC6131" t="str">
            <v/>
          </cell>
          <cell r="AE6131" t="str">
            <v/>
          </cell>
        </row>
        <row r="6132">
          <cell r="AC6132" t="str">
            <v/>
          </cell>
          <cell r="AE6132" t="str">
            <v/>
          </cell>
        </row>
        <row r="6133">
          <cell r="AC6133" t="str">
            <v/>
          </cell>
          <cell r="AE6133" t="str">
            <v/>
          </cell>
        </row>
        <row r="6134">
          <cell r="AC6134" t="str">
            <v/>
          </cell>
          <cell r="AE6134" t="str">
            <v/>
          </cell>
        </row>
        <row r="6135">
          <cell r="AC6135" t="str">
            <v/>
          </cell>
          <cell r="AE6135" t="str">
            <v/>
          </cell>
        </row>
        <row r="6136">
          <cell r="AC6136" t="str">
            <v/>
          </cell>
          <cell r="AE6136" t="str">
            <v/>
          </cell>
        </row>
        <row r="6137">
          <cell r="AC6137" t="str">
            <v/>
          </cell>
          <cell r="AE6137" t="str">
            <v/>
          </cell>
        </row>
        <row r="6138">
          <cell r="AC6138" t="str">
            <v/>
          </cell>
          <cell r="AE6138" t="str">
            <v/>
          </cell>
        </row>
        <row r="6139">
          <cell r="AC6139" t="str">
            <v/>
          </cell>
          <cell r="AE6139" t="str">
            <v/>
          </cell>
        </row>
        <row r="6140">
          <cell r="AC6140" t="str">
            <v/>
          </cell>
          <cell r="AE6140" t="str">
            <v/>
          </cell>
        </row>
        <row r="6141">
          <cell r="AC6141" t="str">
            <v/>
          </cell>
          <cell r="AE6141" t="str">
            <v/>
          </cell>
        </row>
        <row r="6142">
          <cell r="AC6142" t="str">
            <v/>
          </cell>
          <cell r="AE6142" t="str">
            <v/>
          </cell>
        </row>
        <row r="6143">
          <cell r="AC6143" t="str">
            <v/>
          </cell>
          <cell r="AE6143" t="str">
            <v/>
          </cell>
        </row>
        <row r="6144">
          <cell r="AC6144" t="str">
            <v/>
          </cell>
          <cell r="AE6144" t="str">
            <v/>
          </cell>
        </row>
        <row r="6145">
          <cell r="AC6145" t="str">
            <v/>
          </cell>
          <cell r="AE6145" t="str">
            <v/>
          </cell>
        </row>
        <row r="6146">
          <cell r="AC6146" t="str">
            <v/>
          </cell>
          <cell r="AE6146" t="str">
            <v/>
          </cell>
        </row>
        <row r="6147">
          <cell r="AC6147" t="str">
            <v/>
          </cell>
          <cell r="AE6147" t="str">
            <v/>
          </cell>
        </row>
        <row r="6148">
          <cell r="AC6148" t="str">
            <v/>
          </cell>
          <cell r="AE6148" t="str">
            <v/>
          </cell>
        </row>
        <row r="6149">
          <cell r="AC6149" t="str">
            <v/>
          </cell>
          <cell r="AE6149" t="str">
            <v/>
          </cell>
        </row>
        <row r="6150">
          <cell r="AC6150" t="str">
            <v/>
          </cell>
          <cell r="AE6150" t="str">
            <v/>
          </cell>
        </row>
        <row r="6151">
          <cell r="AC6151" t="str">
            <v/>
          </cell>
          <cell r="AE6151" t="str">
            <v/>
          </cell>
        </row>
        <row r="6152">
          <cell r="AC6152" t="str">
            <v/>
          </cell>
          <cell r="AE6152" t="str">
            <v/>
          </cell>
        </row>
        <row r="6153">
          <cell r="AC6153" t="str">
            <v/>
          </cell>
          <cell r="AE6153" t="str">
            <v/>
          </cell>
        </row>
        <row r="6154">
          <cell r="AC6154" t="str">
            <v/>
          </cell>
          <cell r="AE6154" t="str">
            <v/>
          </cell>
        </row>
        <row r="6155">
          <cell r="AC6155" t="str">
            <v/>
          </cell>
          <cell r="AE6155" t="str">
            <v/>
          </cell>
        </row>
        <row r="6156">
          <cell r="AC6156" t="str">
            <v/>
          </cell>
          <cell r="AE6156" t="str">
            <v/>
          </cell>
        </row>
        <row r="6157">
          <cell r="AC6157" t="str">
            <v/>
          </cell>
          <cell r="AE6157" t="str">
            <v/>
          </cell>
        </row>
        <row r="6158">
          <cell r="AC6158" t="str">
            <v/>
          </cell>
          <cell r="AE6158" t="str">
            <v/>
          </cell>
        </row>
        <row r="6159">
          <cell r="AC6159" t="str">
            <v/>
          </cell>
          <cell r="AE6159" t="str">
            <v/>
          </cell>
        </row>
        <row r="6160">
          <cell r="AC6160" t="str">
            <v/>
          </cell>
          <cell r="AE6160" t="str">
            <v/>
          </cell>
        </row>
        <row r="6161">
          <cell r="AC6161" t="str">
            <v/>
          </cell>
          <cell r="AE6161" t="str">
            <v/>
          </cell>
        </row>
        <row r="6162">
          <cell r="AC6162" t="str">
            <v/>
          </cell>
          <cell r="AE6162" t="str">
            <v/>
          </cell>
        </row>
        <row r="6163">
          <cell r="AC6163" t="str">
            <v/>
          </cell>
          <cell r="AE6163" t="str">
            <v/>
          </cell>
        </row>
        <row r="6164">
          <cell r="AC6164" t="str">
            <v/>
          </cell>
          <cell r="AE6164" t="str">
            <v/>
          </cell>
        </row>
        <row r="6165">
          <cell r="AC6165" t="str">
            <v/>
          </cell>
          <cell r="AE6165" t="str">
            <v/>
          </cell>
        </row>
        <row r="6166">
          <cell r="AC6166" t="str">
            <v/>
          </cell>
          <cell r="AE6166" t="str">
            <v/>
          </cell>
        </row>
        <row r="6167">
          <cell r="AC6167" t="str">
            <v/>
          </cell>
          <cell r="AE6167" t="str">
            <v/>
          </cell>
        </row>
        <row r="6168">
          <cell r="AC6168" t="str">
            <v/>
          </cell>
          <cell r="AE6168" t="str">
            <v/>
          </cell>
        </row>
        <row r="6169">
          <cell r="AC6169" t="str">
            <v/>
          </cell>
          <cell r="AE6169" t="str">
            <v/>
          </cell>
        </row>
        <row r="6170">
          <cell r="AC6170" t="str">
            <v/>
          </cell>
          <cell r="AE6170" t="str">
            <v/>
          </cell>
        </row>
        <row r="6171">
          <cell r="AC6171" t="str">
            <v/>
          </cell>
          <cell r="AE6171" t="str">
            <v/>
          </cell>
        </row>
        <row r="6172">
          <cell r="AC6172" t="str">
            <v/>
          </cell>
          <cell r="AE6172" t="str">
            <v/>
          </cell>
        </row>
        <row r="6173">
          <cell r="AC6173" t="str">
            <v/>
          </cell>
          <cell r="AE6173" t="str">
            <v/>
          </cell>
        </row>
        <row r="6174">
          <cell r="AC6174" t="str">
            <v/>
          </cell>
          <cell r="AE6174" t="str">
            <v/>
          </cell>
        </row>
        <row r="6175">
          <cell r="AC6175" t="str">
            <v/>
          </cell>
          <cell r="AE6175" t="str">
            <v/>
          </cell>
        </row>
        <row r="6176">
          <cell r="AC6176" t="str">
            <v/>
          </cell>
          <cell r="AE6176" t="str">
            <v/>
          </cell>
        </row>
        <row r="6177">
          <cell r="AC6177" t="str">
            <v/>
          </cell>
          <cell r="AE6177" t="str">
            <v/>
          </cell>
        </row>
        <row r="6178">
          <cell r="AC6178" t="str">
            <v/>
          </cell>
          <cell r="AE6178" t="str">
            <v/>
          </cell>
        </row>
        <row r="6179">
          <cell r="AC6179" t="str">
            <v/>
          </cell>
          <cell r="AE6179" t="str">
            <v/>
          </cell>
        </row>
        <row r="6180">
          <cell r="AC6180" t="str">
            <v/>
          </cell>
          <cell r="AE6180" t="str">
            <v/>
          </cell>
        </row>
        <row r="6181">
          <cell r="AC6181" t="str">
            <v/>
          </cell>
          <cell r="AE6181" t="str">
            <v/>
          </cell>
        </row>
        <row r="6182">
          <cell r="AC6182" t="str">
            <v/>
          </cell>
          <cell r="AE6182" t="str">
            <v/>
          </cell>
        </row>
        <row r="6183">
          <cell r="AC6183" t="str">
            <v/>
          </cell>
          <cell r="AE6183" t="str">
            <v/>
          </cell>
        </row>
        <row r="6184">
          <cell r="AC6184" t="str">
            <v/>
          </cell>
          <cell r="AE6184" t="str">
            <v/>
          </cell>
        </row>
        <row r="6185">
          <cell r="AC6185" t="str">
            <v/>
          </cell>
          <cell r="AE6185" t="str">
            <v/>
          </cell>
        </row>
        <row r="6186">
          <cell r="AC6186" t="str">
            <v/>
          </cell>
          <cell r="AE6186" t="str">
            <v/>
          </cell>
        </row>
        <row r="6187">
          <cell r="AC6187" t="str">
            <v/>
          </cell>
          <cell r="AE6187" t="str">
            <v/>
          </cell>
        </row>
        <row r="6188">
          <cell r="AC6188" t="str">
            <v/>
          </cell>
          <cell r="AE6188" t="str">
            <v/>
          </cell>
        </row>
        <row r="6189">
          <cell r="AC6189" t="str">
            <v/>
          </cell>
          <cell r="AE6189" t="str">
            <v/>
          </cell>
        </row>
        <row r="6190">
          <cell r="AC6190" t="str">
            <v/>
          </cell>
          <cell r="AE6190" t="str">
            <v/>
          </cell>
        </row>
        <row r="6191">
          <cell r="AC6191" t="str">
            <v/>
          </cell>
          <cell r="AE6191" t="str">
            <v/>
          </cell>
        </row>
        <row r="6192">
          <cell r="AC6192" t="str">
            <v/>
          </cell>
          <cell r="AE6192" t="str">
            <v/>
          </cell>
        </row>
        <row r="6193">
          <cell r="AC6193" t="str">
            <v/>
          </cell>
          <cell r="AE6193" t="str">
            <v/>
          </cell>
        </row>
        <row r="6194">
          <cell r="AC6194" t="str">
            <v/>
          </cell>
          <cell r="AE6194" t="str">
            <v/>
          </cell>
        </row>
        <row r="6195">
          <cell r="AC6195" t="str">
            <v/>
          </cell>
          <cell r="AE6195" t="str">
            <v/>
          </cell>
        </row>
        <row r="6196">
          <cell r="AC6196" t="str">
            <v/>
          </cell>
          <cell r="AE6196" t="str">
            <v/>
          </cell>
        </row>
        <row r="6197">
          <cell r="AC6197" t="str">
            <v/>
          </cell>
          <cell r="AE6197" t="str">
            <v/>
          </cell>
        </row>
        <row r="6198">
          <cell r="AC6198" t="str">
            <v/>
          </cell>
          <cell r="AE6198" t="str">
            <v/>
          </cell>
        </row>
        <row r="6199">
          <cell r="AC6199" t="str">
            <v/>
          </cell>
          <cell r="AE6199" t="str">
            <v/>
          </cell>
        </row>
        <row r="6200">
          <cell r="AC6200" t="str">
            <v/>
          </cell>
          <cell r="AE6200" t="str">
            <v/>
          </cell>
        </row>
        <row r="6201">
          <cell r="AC6201" t="str">
            <v/>
          </cell>
          <cell r="AE6201" t="str">
            <v/>
          </cell>
        </row>
        <row r="6202">
          <cell r="AC6202" t="str">
            <v/>
          </cell>
          <cell r="AE6202" t="str">
            <v/>
          </cell>
        </row>
        <row r="6203">
          <cell r="AC6203" t="str">
            <v/>
          </cell>
          <cell r="AE6203" t="str">
            <v/>
          </cell>
        </row>
        <row r="6204">
          <cell r="AC6204" t="str">
            <v/>
          </cell>
          <cell r="AE6204" t="str">
            <v/>
          </cell>
        </row>
        <row r="6205">
          <cell r="AC6205" t="str">
            <v/>
          </cell>
          <cell r="AE6205" t="str">
            <v/>
          </cell>
        </row>
        <row r="6206">
          <cell r="AC6206" t="str">
            <v/>
          </cell>
          <cell r="AE6206" t="str">
            <v/>
          </cell>
        </row>
        <row r="6207">
          <cell r="AC6207" t="str">
            <v/>
          </cell>
          <cell r="AE6207" t="str">
            <v/>
          </cell>
        </row>
        <row r="6208">
          <cell r="AC6208" t="str">
            <v/>
          </cell>
          <cell r="AE6208" t="str">
            <v/>
          </cell>
        </row>
        <row r="6209">
          <cell r="AC6209" t="str">
            <v/>
          </cell>
          <cell r="AE6209" t="str">
            <v/>
          </cell>
        </row>
        <row r="6210">
          <cell r="AC6210" t="str">
            <v/>
          </cell>
          <cell r="AE6210" t="str">
            <v/>
          </cell>
        </row>
        <row r="6211">
          <cell r="AC6211" t="str">
            <v/>
          </cell>
          <cell r="AE6211" t="str">
            <v/>
          </cell>
        </row>
        <row r="6212">
          <cell r="AC6212" t="str">
            <v/>
          </cell>
          <cell r="AE6212" t="str">
            <v/>
          </cell>
        </row>
        <row r="6213">
          <cell r="AC6213" t="str">
            <v/>
          </cell>
          <cell r="AE6213" t="str">
            <v/>
          </cell>
        </row>
        <row r="6214">
          <cell r="AC6214" t="str">
            <v/>
          </cell>
          <cell r="AE6214" t="str">
            <v/>
          </cell>
        </row>
        <row r="6215">
          <cell r="AC6215" t="str">
            <v/>
          </cell>
          <cell r="AE6215" t="str">
            <v/>
          </cell>
        </row>
        <row r="6216">
          <cell r="AC6216" t="str">
            <v/>
          </cell>
          <cell r="AE6216" t="str">
            <v/>
          </cell>
        </row>
        <row r="6217">
          <cell r="AC6217" t="str">
            <v/>
          </cell>
          <cell r="AE6217" t="str">
            <v/>
          </cell>
        </row>
        <row r="6218">
          <cell r="AC6218" t="str">
            <v/>
          </cell>
          <cell r="AE6218" t="str">
            <v/>
          </cell>
        </row>
        <row r="6219">
          <cell r="AC6219" t="str">
            <v/>
          </cell>
          <cell r="AE6219" t="str">
            <v/>
          </cell>
        </row>
        <row r="6220">
          <cell r="AC6220" t="str">
            <v/>
          </cell>
          <cell r="AE6220" t="str">
            <v/>
          </cell>
        </row>
        <row r="6221">
          <cell r="AC6221" t="str">
            <v/>
          </cell>
          <cell r="AE6221" t="str">
            <v/>
          </cell>
        </row>
        <row r="6222">
          <cell r="AC6222" t="str">
            <v/>
          </cell>
          <cell r="AE6222" t="str">
            <v/>
          </cell>
        </row>
        <row r="6223">
          <cell r="AC6223" t="str">
            <v/>
          </cell>
          <cell r="AE6223" t="str">
            <v/>
          </cell>
        </row>
        <row r="6224">
          <cell r="AC6224" t="str">
            <v/>
          </cell>
          <cell r="AE6224" t="str">
            <v/>
          </cell>
        </row>
        <row r="6225">
          <cell r="AC6225" t="str">
            <v/>
          </cell>
          <cell r="AE6225" t="str">
            <v/>
          </cell>
        </row>
        <row r="6226">
          <cell r="AC6226" t="str">
            <v/>
          </cell>
          <cell r="AE6226" t="str">
            <v/>
          </cell>
        </row>
        <row r="6227">
          <cell r="AC6227" t="str">
            <v/>
          </cell>
          <cell r="AE6227" t="str">
            <v/>
          </cell>
        </row>
        <row r="6228">
          <cell r="AC6228" t="str">
            <v/>
          </cell>
          <cell r="AE6228" t="str">
            <v/>
          </cell>
        </row>
        <row r="6229">
          <cell r="AC6229" t="str">
            <v/>
          </cell>
          <cell r="AE6229" t="str">
            <v/>
          </cell>
        </row>
        <row r="6230">
          <cell r="AC6230" t="str">
            <v/>
          </cell>
          <cell r="AE6230" t="str">
            <v/>
          </cell>
        </row>
        <row r="6231">
          <cell r="AC6231" t="str">
            <v/>
          </cell>
          <cell r="AE6231" t="str">
            <v/>
          </cell>
        </row>
        <row r="6232">
          <cell r="AC6232" t="str">
            <v/>
          </cell>
          <cell r="AE6232" t="str">
            <v/>
          </cell>
        </row>
        <row r="6233">
          <cell r="AC6233" t="str">
            <v/>
          </cell>
          <cell r="AE6233" t="str">
            <v/>
          </cell>
        </row>
        <row r="6234">
          <cell r="AC6234" t="str">
            <v/>
          </cell>
          <cell r="AE6234" t="str">
            <v/>
          </cell>
        </row>
        <row r="6235">
          <cell r="AC6235" t="str">
            <v/>
          </cell>
          <cell r="AE6235" t="str">
            <v/>
          </cell>
        </row>
        <row r="6236">
          <cell r="AC6236" t="str">
            <v/>
          </cell>
          <cell r="AE6236" t="str">
            <v/>
          </cell>
        </row>
        <row r="6237">
          <cell r="AC6237" t="str">
            <v/>
          </cell>
          <cell r="AE6237" t="str">
            <v/>
          </cell>
        </row>
        <row r="6238">
          <cell r="AC6238" t="str">
            <v/>
          </cell>
          <cell r="AE6238" t="str">
            <v/>
          </cell>
        </row>
        <row r="6239">
          <cell r="AC6239" t="str">
            <v/>
          </cell>
          <cell r="AE6239" t="str">
            <v/>
          </cell>
        </row>
        <row r="6240">
          <cell r="AC6240" t="str">
            <v/>
          </cell>
          <cell r="AE6240" t="str">
            <v/>
          </cell>
        </row>
        <row r="6241">
          <cell r="AC6241" t="str">
            <v/>
          </cell>
          <cell r="AE6241" t="str">
            <v/>
          </cell>
        </row>
        <row r="6242">
          <cell r="AC6242" t="str">
            <v/>
          </cell>
          <cell r="AE6242" t="str">
            <v/>
          </cell>
        </row>
        <row r="6243">
          <cell r="AC6243" t="str">
            <v/>
          </cell>
          <cell r="AE6243" t="str">
            <v/>
          </cell>
        </row>
        <row r="6244">
          <cell r="AC6244" t="str">
            <v/>
          </cell>
          <cell r="AE6244" t="str">
            <v/>
          </cell>
        </row>
        <row r="6245">
          <cell r="AC6245" t="str">
            <v/>
          </cell>
          <cell r="AE6245" t="str">
            <v/>
          </cell>
        </row>
        <row r="6246">
          <cell r="AC6246" t="str">
            <v/>
          </cell>
          <cell r="AE6246" t="str">
            <v/>
          </cell>
        </row>
        <row r="6247">
          <cell r="AC6247" t="str">
            <v/>
          </cell>
          <cell r="AE6247" t="str">
            <v/>
          </cell>
        </row>
        <row r="6248">
          <cell r="AC6248" t="str">
            <v/>
          </cell>
          <cell r="AE6248" t="str">
            <v/>
          </cell>
        </row>
        <row r="6249">
          <cell r="AC6249" t="str">
            <v/>
          </cell>
          <cell r="AE6249" t="str">
            <v/>
          </cell>
        </row>
        <row r="6250">
          <cell r="AC6250" t="str">
            <v/>
          </cell>
          <cell r="AE6250" t="str">
            <v/>
          </cell>
        </row>
        <row r="6251">
          <cell r="AC6251" t="str">
            <v/>
          </cell>
          <cell r="AE6251" t="str">
            <v/>
          </cell>
        </row>
        <row r="6252">
          <cell r="AC6252" t="str">
            <v/>
          </cell>
          <cell r="AE6252" t="str">
            <v/>
          </cell>
        </row>
        <row r="6253">
          <cell r="AC6253" t="str">
            <v/>
          </cell>
          <cell r="AE6253" t="str">
            <v/>
          </cell>
        </row>
        <row r="6254">
          <cell r="AC6254" t="str">
            <v/>
          </cell>
          <cell r="AE6254" t="str">
            <v/>
          </cell>
        </row>
        <row r="6255">
          <cell r="AC6255" t="str">
            <v/>
          </cell>
          <cell r="AE6255" t="str">
            <v/>
          </cell>
        </row>
        <row r="6256">
          <cell r="AC6256" t="str">
            <v/>
          </cell>
          <cell r="AE6256" t="str">
            <v/>
          </cell>
        </row>
        <row r="6257">
          <cell r="AC6257" t="str">
            <v/>
          </cell>
          <cell r="AE6257" t="str">
            <v/>
          </cell>
        </row>
        <row r="6258">
          <cell r="AC6258" t="str">
            <v/>
          </cell>
          <cell r="AE6258" t="str">
            <v/>
          </cell>
        </row>
        <row r="6259">
          <cell r="AC6259" t="str">
            <v/>
          </cell>
          <cell r="AE6259" t="str">
            <v/>
          </cell>
        </row>
        <row r="6260">
          <cell r="AC6260" t="str">
            <v/>
          </cell>
          <cell r="AE6260" t="str">
            <v/>
          </cell>
        </row>
        <row r="6261">
          <cell r="AC6261" t="str">
            <v/>
          </cell>
          <cell r="AE6261" t="str">
            <v/>
          </cell>
        </row>
        <row r="6262">
          <cell r="AC6262" t="str">
            <v/>
          </cell>
          <cell r="AE6262" t="str">
            <v/>
          </cell>
        </row>
        <row r="6263">
          <cell r="AC6263" t="str">
            <v/>
          </cell>
          <cell r="AE6263" t="str">
            <v/>
          </cell>
        </row>
        <row r="6264">
          <cell r="AC6264" t="str">
            <v/>
          </cell>
          <cell r="AE6264" t="str">
            <v/>
          </cell>
        </row>
        <row r="6265">
          <cell r="AC6265" t="str">
            <v/>
          </cell>
          <cell r="AE6265" t="str">
            <v/>
          </cell>
        </row>
        <row r="6266">
          <cell r="AC6266" t="str">
            <v/>
          </cell>
          <cell r="AE6266" t="str">
            <v/>
          </cell>
        </row>
        <row r="6267">
          <cell r="AC6267" t="str">
            <v/>
          </cell>
          <cell r="AE6267" t="str">
            <v/>
          </cell>
        </row>
        <row r="6268">
          <cell r="AC6268" t="str">
            <v/>
          </cell>
          <cell r="AE6268" t="str">
            <v/>
          </cell>
        </row>
        <row r="6269">
          <cell r="AC6269" t="str">
            <v/>
          </cell>
          <cell r="AE6269" t="str">
            <v/>
          </cell>
        </row>
        <row r="6270">
          <cell r="AC6270" t="str">
            <v/>
          </cell>
          <cell r="AE6270" t="str">
            <v/>
          </cell>
        </row>
        <row r="6271">
          <cell r="AC6271" t="str">
            <v/>
          </cell>
          <cell r="AE6271" t="str">
            <v/>
          </cell>
        </row>
        <row r="6272">
          <cell r="AC6272" t="str">
            <v/>
          </cell>
          <cell r="AE6272" t="str">
            <v/>
          </cell>
        </row>
        <row r="6273">
          <cell r="AC6273" t="str">
            <v/>
          </cell>
          <cell r="AE6273" t="str">
            <v/>
          </cell>
        </row>
        <row r="6274">
          <cell r="AC6274" t="str">
            <v/>
          </cell>
          <cell r="AE6274" t="str">
            <v/>
          </cell>
        </row>
        <row r="6275">
          <cell r="AC6275" t="str">
            <v/>
          </cell>
          <cell r="AE6275" t="str">
            <v/>
          </cell>
        </row>
        <row r="6276">
          <cell r="AC6276" t="str">
            <v/>
          </cell>
          <cell r="AE6276" t="str">
            <v/>
          </cell>
        </row>
        <row r="6277">
          <cell r="AC6277" t="str">
            <v/>
          </cell>
          <cell r="AE6277" t="str">
            <v/>
          </cell>
        </row>
        <row r="6278">
          <cell r="AC6278" t="str">
            <v/>
          </cell>
          <cell r="AE6278" t="str">
            <v/>
          </cell>
        </row>
        <row r="6279">
          <cell r="AC6279" t="str">
            <v/>
          </cell>
          <cell r="AE6279" t="str">
            <v/>
          </cell>
        </row>
        <row r="6280">
          <cell r="AC6280" t="str">
            <v/>
          </cell>
          <cell r="AE6280" t="str">
            <v/>
          </cell>
        </row>
        <row r="6281">
          <cell r="AC6281" t="str">
            <v/>
          </cell>
          <cell r="AE6281" t="str">
            <v/>
          </cell>
        </row>
        <row r="6282">
          <cell r="AC6282" t="str">
            <v/>
          </cell>
          <cell r="AE6282" t="str">
            <v/>
          </cell>
        </row>
        <row r="6283">
          <cell r="AC6283" t="str">
            <v/>
          </cell>
          <cell r="AE6283" t="str">
            <v/>
          </cell>
        </row>
        <row r="6284">
          <cell r="AC6284" t="str">
            <v/>
          </cell>
          <cell r="AE6284" t="str">
            <v/>
          </cell>
        </row>
        <row r="6285">
          <cell r="AC6285" t="str">
            <v/>
          </cell>
          <cell r="AE6285" t="str">
            <v/>
          </cell>
        </row>
        <row r="6286">
          <cell r="AC6286" t="str">
            <v/>
          </cell>
          <cell r="AE6286" t="str">
            <v/>
          </cell>
        </row>
        <row r="6287">
          <cell r="AC6287" t="str">
            <v/>
          </cell>
          <cell r="AE6287" t="str">
            <v/>
          </cell>
        </row>
        <row r="6288">
          <cell r="AC6288" t="str">
            <v/>
          </cell>
          <cell r="AE6288" t="str">
            <v/>
          </cell>
        </row>
        <row r="6289">
          <cell r="AC6289" t="str">
            <v/>
          </cell>
          <cell r="AE6289" t="str">
            <v/>
          </cell>
        </row>
        <row r="6290">
          <cell r="AC6290" t="str">
            <v/>
          </cell>
          <cell r="AE6290" t="str">
            <v/>
          </cell>
        </row>
        <row r="6291">
          <cell r="AC6291" t="str">
            <v/>
          </cell>
          <cell r="AE6291" t="str">
            <v/>
          </cell>
        </row>
        <row r="6292">
          <cell r="AC6292" t="str">
            <v/>
          </cell>
          <cell r="AE6292" t="str">
            <v/>
          </cell>
        </row>
        <row r="6293">
          <cell r="AC6293" t="str">
            <v/>
          </cell>
          <cell r="AE6293" t="str">
            <v/>
          </cell>
        </row>
        <row r="6294">
          <cell r="AC6294" t="str">
            <v/>
          </cell>
          <cell r="AE6294" t="str">
            <v/>
          </cell>
        </row>
        <row r="6295">
          <cell r="AC6295" t="str">
            <v/>
          </cell>
          <cell r="AE6295" t="str">
            <v/>
          </cell>
        </row>
        <row r="6296">
          <cell r="AC6296" t="str">
            <v/>
          </cell>
          <cell r="AE6296" t="str">
            <v/>
          </cell>
        </row>
        <row r="6297">
          <cell r="AC6297" t="str">
            <v/>
          </cell>
          <cell r="AE6297" t="str">
            <v/>
          </cell>
        </row>
        <row r="6298">
          <cell r="AC6298" t="str">
            <v/>
          </cell>
          <cell r="AE6298" t="str">
            <v/>
          </cell>
        </row>
        <row r="6299">
          <cell r="AC6299" t="str">
            <v/>
          </cell>
          <cell r="AE6299" t="str">
            <v/>
          </cell>
        </row>
        <row r="6300">
          <cell r="AC6300" t="str">
            <v/>
          </cell>
          <cell r="AE6300" t="str">
            <v/>
          </cell>
        </row>
        <row r="6301">
          <cell r="AC6301" t="str">
            <v/>
          </cell>
          <cell r="AE6301" t="str">
            <v/>
          </cell>
        </row>
        <row r="6302">
          <cell r="AC6302" t="str">
            <v/>
          </cell>
          <cell r="AE6302" t="str">
            <v/>
          </cell>
        </row>
        <row r="6303">
          <cell r="AC6303" t="str">
            <v/>
          </cell>
          <cell r="AE6303" t="str">
            <v/>
          </cell>
        </row>
        <row r="6304">
          <cell r="AC6304" t="str">
            <v/>
          </cell>
          <cell r="AE6304" t="str">
            <v/>
          </cell>
        </row>
        <row r="6305">
          <cell r="AC6305" t="str">
            <v/>
          </cell>
          <cell r="AE6305" t="str">
            <v/>
          </cell>
        </row>
        <row r="6306">
          <cell r="AC6306" t="str">
            <v/>
          </cell>
          <cell r="AE6306" t="str">
            <v/>
          </cell>
        </row>
        <row r="6307">
          <cell r="AC6307" t="str">
            <v/>
          </cell>
          <cell r="AE6307" t="str">
            <v/>
          </cell>
        </row>
        <row r="6308">
          <cell r="AC6308" t="str">
            <v/>
          </cell>
          <cell r="AE6308" t="str">
            <v/>
          </cell>
        </row>
        <row r="6309">
          <cell r="AC6309" t="str">
            <v/>
          </cell>
          <cell r="AE6309" t="str">
            <v/>
          </cell>
        </row>
        <row r="6310">
          <cell r="AC6310" t="str">
            <v/>
          </cell>
          <cell r="AE6310" t="str">
            <v/>
          </cell>
        </row>
        <row r="6311">
          <cell r="AC6311" t="str">
            <v/>
          </cell>
          <cell r="AE6311" t="str">
            <v/>
          </cell>
        </row>
        <row r="6312">
          <cell r="AC6312" t="str">
            <v/>
          </cell>
          <cell r="AE6312" t="str">
            <v/>
          </cell>
        </row>
        <row r="6313">
          <cell r="AC6313" t="str">
            <v/>
          </cell>
          <cell r="AE6313" t="str">
            <v/>
          </cell>
        </row>
        <row r="6314">
          <cell r="AC6314" t="str">
            <v/>
          </cell>
          <cell r="AE6314" t="str">
            <v/>
          </cell>
        </row>
        <row r="6315">
          <cell r="AC6315" t="str">
            <v/>
          </cell>
          <cell r="AE6315" t="str">
            <v/>
          </cell>
        </row>
        <row r="6316">
          <cell r="AC6316" t="str">
            <v/>
          </cell>
          <cell r="AE6316" t="str">
            <v/>
          </cell>
        </row>
        <row r="6317">
          <cell r="AC6317" t="str">
            <v/>
          </cell>
          <cell r="AE6317" t="str">
            <v/>
          </cell>
        </row>
        <row r="6318">
          <cell r="AC6318" t="str">
            <v/>
          </cell>
          <cell r="AE6318" t="str">
            <v/>
          </cell>
        </row>
        <row r="6319">
          <cell r="AC6319" t="str">
            <v/>
          </cell>
          <cell r="AE6319" t="str">
            <v/>
          </cell>
        </row>
        <row r="6320">
          <cell r="AC6320" t="str">
            <v/>
          </cell>
          <cell r="AE6320" t="str">
            <v/>
          </cell>
        </row>
        <row r="6321">
          <cell r="AC6321" t="str">
            <v/>
          </cell>
          <cell r="AE6321" t="str">
            <v/>
          </cell>
        </row>
        <row r="6322">
          <cell r="AC6322" t="str">
            <v/>
          </cell>
          <cell r="AE6322" t="str">
            <v/>
          </cell>
        </row>
        <row r="6323">
          <cell r="AC6323" t="str">
            <v/>
          </cell>
          <cell r="AE6323" t="str">
            <v/>
          </cell>
        </row>
        <row r="6324">
          <cell r="AC6324" t="str">
            <v/>
          </cell>
          <cell r="AE6324" t="str">
            <v/>
          </cell>
        </row>
        <row r="6325">
          <cell r="AC6325" t="str">
            <v/>
          </cell>
          <cell r="AE6325" t="str">
            <v/>
          </cell>
        </row>
        <row r="6326">
          <cell r="AC6326" t="str">
            <v/>
          </cell>
          <cell r="AE6326" t="str">
            <v/>
          </cell>
        </row>
        <row r="6327">
          <cell r="AC6327" t="str">
            <v/>
          </cell>
          <cell r="AE6327" t="str">
            <v/>
          </cell>
        </row>
        <row r="6328">
          <cell r="AC6328" t="str">
            <v/>
          </cell>
          <cell r="AE6328" t="str">
            <v/>
          </cell>
        </row>
        <row r="6329">
          <cell r="AC6329" t="str">
            <v/>
          </cell>
          <cell r="AE6329" t="str">
            <v/>
          </cell>
        </row>
        <row r="6330">
          <cell r="AC6330" t="str">
            <v/>
          </cell>
          <cell r="AE6330" t="str">
            <v/>
          </cell>
        </row>
        <row r="6331">
          <cell r="AC6331" t="str">
            <v/>
          </cell>
          <cell r="AE6331" t="str">
            <v/>
          </cell>
        </row>
        <row r="6332">
          <cell r="AC6332" t="str">
            <v/>
          </cell>
          <cell r="AE6332" t="str">
            <v/>
          </cell>
        </row>
        <row r="6333">
          <cell r="AC6333" t="str">
            <v/>
          </cell>
          <cell r="AE6333" t="str">
            <v/>
          </cell>
        </row>
        <row r="6334">
          <cell r="AC6334" t="str">
            <v/>
          </cell>
          <cell r="AE6334" t="str">
            <v/>
          </cell>
        </row>
        <row r="6335">
          <cell r="AC6335" t="str">
            <v/>
          </cell>
          <cell r="AE6335" t="str">
            <v/>
          </cell>
        </row>
        <row r="6336">
          <cell r="AC6336" t="str">
            <v/>
          </cell>
          <cell r="AE6336" t="str">
            <v/>
          </cell>
        </row>
        <row r="6337">
          <cell r="AC6337" t="str">
            <v/>
          </cell>
          <cell r="AE6337" t="str">
            <v/>
          </cell>
        </row>
        <row r="6338">
          <cell r="AC6338" t="str">
            <v/>
          </cell>
          <cell r="AE6338" t="str">
            <v/>
          </cell>
        </row>
        <row r="6339">
          <cell r="AC6339" t="str">
            <v/>
          </cell>
          <cell r="AE6339" t="str">
            <v/>
          </cell>
        </row>
        <row r="6340">
          <cell r="AC6340" t="str">
            <v/>
          </cell>
          <cell r="AE6340" t="str">
            <v/>
          </cell>
        </row>
        <row r="6341">
          <cell r="AC6341" t="str">
            <v/>
          </cell>
          <cell r="AE6341" t="str">
            <v/>
          </cell>
        </row>
        <row r="6342">
          <cell r="AC6342" t="str">
            <v/>
          </cell>
          <cell r="AE6342" t="str">
            <v/>
          </cell>
        </row>
        <row r="6343">
          <cell r="AC6343" t="str">
            <v/>
          </cell>
          <cell r="AE6343" t="str">
            <v/>
          </cell>
        </row>
        <row r="6344">
          <cell r="AC6344" t="str">
            <v/>
          </cell>
          <cell r="AE6344" t="str">
            <v/>
          </cell>
        </row>
        <row r="6345">
          <cell r="AC6345" t="str">
            <v/>
          </cell>
          <cell r="AE6345" t="str">
            <v/>
          </cell>
        </row>
        <row r="6346">
          <cell r="AC6346" t="str">
            <v/>
          </cell>
          <cell r="AE6346" t="str">
            <v/>
          </cell>
        </row>
        <row r="6347">
          <cell r="AC6347" t="str">
            <v/>
          </cell>
          <cell r="AE6347" t="str">
            <v/>
          </cell>
        </row>
        <row r="6348">
          <cell r="AC6348" t="str">
            <v/>
          </cell>
          <cell r="AE6348" t="str">
            <v/>
          </cell>
        </row>
        <row r="6349">
          <cell r="AC6349" t="str">
            <v/>
          </cell>
          <cell r="AE6349" t="str">
            <v/>
          </cell>
        </row>
        <row r="6350">
          <cell r="AC6350" t="str">
            <v/>
          </cell>
          <cell r="AE6350" t="str">
            <v/>
          </cell>
        </row>
        <row r="6351">
          <cell r="AC6351" t="str">
            <v/>
          </cell>
          <cell r="AE6351" t="str">
            <v/>
          </cell>
        </row>
        <row r="6352">
          <cell r="AC6352" t="str">
            <v/>
          </cell>
          <cell r="AE6352" t="str">
            <v/>
          </cell>
        </row>
        <row r="6353">
          <cell r="AC6353" t="str">
            <v/>
          </cell>
          <cell r="AE6353" t="str">
            <v/>
          </cell>
        </row>
        <row r="6354">
          <cell r="AC6354" t="str">
            <v/>
          </cell>
          <cell r="AE6354" t="str">
            <v/>
          </cell>
        </row>
        <row r="6355">
          <cell r="AC6355" t="str">
            <v/>
          </cell>
          <cell r="AE6355" t="str">
            <v/>
          </cell>
        </row>
        <row r="6356">
          <cell r="AC6356" t="str">
            <v/>
          </cell>
          <cell r="AE6356" t="str">
            <v/>
          </cell>
        </row>
        <row r="6357">
          <cell r="AC6357" t="str">
            <v/>
          </cell>
          <cell r="AE6357" t="str">
            <v/>
          </cell>
        </row>
        <row r="6358">
          <cell r="AC6358" t="str">
            <v/>
          </cell>
          <cell r="AE6358" t="str">
            <v/>
          </cell>
        </row>
        <row r="6359">
          <cell r="AC6359" t="str">
            <v/>
          </cell>
          <cell r="AE6359" t="str">
            <v/>
          </cell>
        </row>
        <row r="6360">
          <cell r="AC6360" t="str">
            <v/>
          </cell>
          <cell r="AE6360" t="str">
            <v/>
          </cell>
        </row>
        <row r="6361">
          <cell r="AC6361" t="str">
            <v/>
          </cell>
          <cell r="AE6361" t="str">
            <v/>
          </cell>
        </row>
        <row r="6362">
          <cell r="AC6362" t="str">
            <v/>
          </cell>
          <cell r="AE6362" t="str">
            <v/>
          </cell>
        </row>
        <row r="6363">
          <cell r="AC6363" t="str">
            <v/>
          </cell>
          <cell r="AE6363" t="str">
            <v/>
          </cell>
        </row>
        <row r="6364">
          <cell r="AC6364" t="str">
            <v/>
          </cell>
          <cell r="AE6364" t="str">
            <v/>
          </cell>
        </row>
        <row r="6365">
          <cell r="AC6365" t="str">
            <v/>
          </cell>
          <cell r="AE6365" t="str">
            <v/>
          </cell>
        </row>
        <row r="6366">
          <cell r="AC6366" t="str">
            <v/>
          </cell>
          <cell r="AE6366" t="str">
            <v/>
          </cell>
        </row>
        <row r="6367">
          <cell r="AC6367" t="str">
            <v/>
          </cell>
          <cell r="AE6367" t="str">
            <v/>
          </cell>
        </row>
        <row r="6368">
          <cell r="AC6368" t="str">
            <v/>
          </cell>
          <cell r="AE6368" t="str">
            <v/>
          </cell>
        </row>
        <row r="6369">
          <cell r="AC6369" t="str">
            <v/>
          </cell>
          <cell r="AE6369" t="str">
            <v/>
          </cell>
        </row>
        <row r="6370">
          <cell r="AC6370" t="str">
            <v/>
          </cell>
          <cell r="AE6370" t="str">
            <v/>
          </cell>
        </row>
        <row r="6371">
          <cell r="AC6371" t="str">
            <v/>
          </cell>
          <cell r="AE6371" t="str">
            <v/>
          </cell>
        </row>
        <row r="6372">
          <cell r="AC6372" t="str">
            <v/>
          </cell>
          <cell r="AE6372" t="str">
            <v/>
          </cell>
        </row>
        <row r="6373">
          <cell r="AC6373" t="str">
            <v/>
          </cell>
          <cell r="AE6373" t="str">
            <v/>
          </cell>
        </row>
        <row r="6374">
          <cell r="AC6374" t="str">
            <v/>
          </cell>
          <cell r="AE6374" t="str">
            <v/>
          </cell>
        </row>
        <row r="6375">
          <cell r="AC6375" t="str">
            <v/>
          </cell>
          <cell r="AE6375" t="str">
            <v/>
          </cell>
        </row>
        <row r="6376">
          <cell r="AC6376" t="str">
            <v/>
          </cell>
          <cell r="AE6376" t="str">
            <v/>
          </cell>
        </row>
        <row r="6377">
          <cell r="AC6377" t="str">
            <v/>
          </cell>
          <cell r="AE6377" t="str">
            <v/>
          </cell>
        </row>
        <row r="6378">
          <cell r="AC6378" t="str">
            <v/>
          </cell>
          <cell r="AE6378" t="str">
            <v/>
          </cell>
        </row>
        <row r="6379">
          <cell r="AC6379" t="str">
            <v/>
          </cell>
          <cell r="AE6379" t="str">
            <v/>
          </cell>
        </row>
        <row r="6380">
          <cell r="AC6380" t="str">
            <v/>
          </cell>
          <cell r="AE6380" t="str">
            <v/>
          </cell>
        </row>
        <row r="6381">
          <cell r="AC6381" t="str">
            <v/>
          </cell>
          <cell r="AE6381" t="str">
            <v/>
          </cell>
        </row>
        <row r="6382">
          <cell r="AC6382" t="str">
            <v/>
          </cell>
          <cell r="AE6382" t="str">
            <v/>
          </cell>
        </row>
        <row r="6383">
          <cell r="AC6383" t="str">
            <v/>
          </cell>
          <cell r="AE6383" t="str">
            <v/>
          </cell>
        </row>
        <row r="6384">
          <cell r="AC6384" t="str">
            <v/>
          </cell>
          <cell r="AE6384" t="str">
            <v/>
          </cell>
        </row>
        <row r="6385">
          <cell r="AC6385" t="str">
            <v/>
          </cell>
          <cell r="AE6385" t="str">
            <v/>
          </cell>
        </row>
        <row r="6386">
          <cell r="AC6386" t="str">
            <v/>
          </cell>
          <cell r="AE6386" t="str">
            <v/>
          </cell>
        </row>
        <row r="6387">
          <cell r="AC6387" t="str">
            <v/>
          </cell>
          <cell r="AE6387" t="str">
            <v/>
          </cell>
        </row>
        <row r="6388">
          <cell r="AC6388" t="str">
            <v/>
          </cell>
          <cell r="AE6388" t="str">
            <v/>
          </cell>
        </row>
        <row r="6389">
          <cell r="AC6389" t="str">
            <v/>
          </cell>
          <cell r="AE6389" t="str">
            <v/>
          </cell>
        </row>
        <row r="6390">
          <cell r="AC6390" t="str">
            <v/>
          </cell>
          <cell r="AE6390" t="str">
            <v/>
          </cell>
        </row>
        <row r="6391">
          <cell r="AC6391" t="str">
            <v/>
          </cell>
          <cell r="AE6391" t="str">
            <v/>
          </cell>
        </row>
        <row r="6392">
          <cell r="AC6392" t="str">
            <v/>
          </cell>
          <cell r="AE6392" t="str">
            <v/>
          </cell>
        </row>
        <row r="6393">
          <cell r="AC6393" t="str">
            <v/>
          </cell>
          <cell r="AE6393" t="str">
            <v/>
          </cell>
        </row>
        <row r="6394">
          <cell r="AC6394" t="str">
            <v/>
          </cell>
          <cell r="AE6394" t="str">
            <v/>
          </cell>
        </row>
        <row r="6395">
          <cell r="AC6395" t="str">
            <v/>
          </cell>
          <cell r="AE6395" t="str">
            <v/>
          </cell>
        </row>
        <row r="6396">
          <cell r="AC6396" t="str">
            <v/>
          </cell>
          <cell r="AE6396" t="str">
            <v/>
          </cell>
        </row>
        <row r="6397">
          <cell r="AC6397" t="str">
            <v/>
          </cell>
          <cell r="AE6397" t="str">
            <v/>
          </cell>
        </row>
        <row r="6398">
          <cell r="AC6398" t="str">
            <v/>
          </cell>
          <cell r="AE6398" t="str">
            <v/>
          </cell>
        </row>
        <row r="6399">
          <cell r="AC6399" t="str">
            <v/>
          </cell>
          <cell r="AE6399" t="str">
            <v/>
          </cell>
        </row>
        <row r="6400">
          <cell r="AC6400" t="str">
            <v/>
          </cell>
          <cell r="AE6400" t="str">
            <v/>
          </cell>
        </row>
        <row r="6401">
          <cell r="AC6401" t="str">
            <v/>
          </cell>
          <cell r="AE6401" t="str">
            <v/>
          </cell>
        </row>
        <row r="6402">
          <cell r="AC6402" t="str">
            <v/>
          </cell>
          <cell r="AE6402" t="str">
            <v/>
          </cell>
        </row>
        <row r="6403">
          <cell r="AC6403" t="str">
            <v/>
          </cell>
          <cell r="AE6403" t="str">
            <v/>
          </cell>
        </row>
        <row r="6404">
          <cell r="AC6404" t="str">
            <v/>
          </cell>
          <cell r="AE6404" t="str">
            <v/>
          </cell>
        </row>
        <row r="6405">
          <cell r="AC6405" t="str">
            <v/>
          </cell>
          <cell r="AE6405" t="str">
            <v/>
          </cell>
        </row>
        <row r="6406">
          <cell r="AC6406" t="str">
            <v/>
          </cell>
          <cell r="AE6406" t="str">
            <v/>
          </cell>
        </row>
        <row r="6407">
          <cell r="AC6407" t="str">
            <v/>
          </cell>
          <cell r="AE6407" t="str">
            <v/>
          </cell>
        </row>
        <row r="6408">
          <cell r="AC6408" t="str">
            <v/>
          </cell>
          <cell r="AE6408" t="str">
            <v/>
          </cell>
        </row>
        <row r="6409">
          <cell r="AC6409" t="str">
            <v/>
          </cell>
          <cell r="AE6409" t="str">
            <v/>
          </cell>
        </row>
        <row r="6410">
          <cell r="AC6410" t="str">
            <v/>
          </cell>
          <cell r="AE6410" t="str">
            <v/>
          </cell>
        </row>
        <row r="6411">
          <cell r="AC6411" t="str">
            <v/>
          </cell>
          <cell r="AE6411" t="str">
            <v/>
          </cell>
        </row>
        <row r="6412">
          <cell r="AC6412" t="str">
            <v/>
          </cell>
          <cell r="AE6412" t="str">
            <v/>
          </cell>
        </row>
        <row r="6413">
          <cell r="AC6413" t="str">
            <v/>
          </cell>
          <cell r="AE6413" t="str">
            <v/>
          </cell>
        </row>
        <row r="6414">
          <cell r="AC6414" t="str">
            <v/>
          </cell>
          <cell r="AE6414" t="str">
            <v/>
          </cell>
        </row>
        <row r="6415">
          <cell r="AC6415" t="str">
            <v/>
          </cell>
          <cell r="AE6415" t="str">
            <v/>
          </cell>
        </row>
        <row r="6416">
          <cell r="AC6416" t="str">
            <v/>
          </cell>
          <cell r="AE6416" t="str">
            <v/>
          </cell>
        </row>
        <row r="6417">
          <cell r="AC6417" t="str">
            <v/>
          </cell>
          <cell r="AE6417" t="str">
            <v/>
          </cell>
        </row>
        <row r="6418">
          <cell r="AC6418" t="str">
            <v/>
          </cell>
          <cell r="AE6418" t="str">
            <v/>
          </cell>
        </row>
        <row r="6419">
          <cell r="AC6419" t="str">
            <v/>
          </cell>
          <cell r="AE6419" t="str">
            <v/>
          </cell>
        </row>
        <row r="6420">
          <cell r="AC6420" t="str">
            <v/>
          </cell>
          <cell r="AE6420" t="str">
            <v/>
          </cell>
        </row>
        <row r="6421">
          <cell r="AC6421" t="str">
            <v/>
          </cell>
          <cell r="AE6421" t="str">
            <v/>
          </cell>
        </row>
        <row r="6422">
          <cell r="AC6422" t="str">
            <v/>
          </cell>
          <cell r="AE6422" t="str">
            <v/>
          </cell>
        </row>
        <row r="6423">
          <cell r="AC6423" t="str">
            <v/>
          </cell>
          <cell r="AE6423" t="str">
            <v/>
          </cell>
        </row>
        <row r="6424">
          <cell r="AC6424" t="str">
            <v/>
          </cell>
          <cell r="AE6424" t="str">
            <v/>
          </cell>
        </row>
        <row r="6425">
          <cell r="AC6425" t="str">
            <v/>
          </cell>
          <cell r="AE6425" t="str">
            <v/>
          </cell>
        </row>
        <row r="6426">
          <cell r="AC6426" t="str">
            <v/>
          </cell>
          <cell r="AE6426" t="str">
            <v/>
          </cell>
        </row>
        <row r="6427">
          <cell r="AC6427" t="str">
            <v/>
          </cell>
          <cell r="AE6427" t="str">
            <v/>
          </cell>
        </row>
        <row r="6428">
          <cell r="AC6428" t="str">
            <v/>
          </cell>
          <cell r="AE6428" t="str">
            <v/>
          </cell>
        </row>
        <row r="6429">
          <cell r="AC6429" t="str">
            <v/>
          </cell>
          <cell r="AE6429" t="str">
            <v/>
          </cell>
        </row>
        <row r="6430">
          <cell r="AC6430" t="str">
            <v/>
          </cell>
          <cell r="AE6430" t="str">
            <v/>
          </cell>
        </row>
        <row r="6431">
          <cell r="AC6431" t="str">
            <v/>
          </cell>
          <cell r="AE6431" t="str">
            <v/>
          </cell>
        </row>
        <row r="6432">
          <cell r="AC6432" t="str">
            <v/>
          </cell>
          <cell r="AE6432" t="str">
            <v/>
          </cell>
        </row>
        <row r="6433">
          <cell r="AC6433" t="str">
            <v/>
          </cell>
          <cell r="AE6433" t="str">
            <v/>
          </cell>
        </row>
        <row r="6434">
          <cell r="AC6434" t="str">
            <v/>
          </cell>
          <cell r="AE6434" t="str">
            <v/>
          </cell>
        </row>
        <row r="6435">
          <cell r="AC6435" t="str">
            <v/>
          </cell>
          <cell r="AE6435" t="str">
            <v/>
          </cell>
        </row>
        <row r="6436">
          <cell r="AC6436" t="str">
            <v/>
          </cell>
          <cell r="AE6436" t="str">
            <v/>
          </cell>
        </row>
        <row r="6437">
          <cell r="AC6437" t="str">
            <v/>
          </cell>
          <cell r="AE6437" t="str">
            <v/>
          </cell>
        </row>
        <row r="6438">
          <cell r="AC6438" t="str">
            <v/>
          </cell>
          <cell r="AE6438" t="str">
            <v/>
          </cell>
        </row>
        <row r="6439">
          <cell r="AC6439" t="str">
            <v/>
          </cell>
          <cell r="AE6439" t="str">
            <v/>
          </cell>
        </row>
        <row r="6440">
          <cell r="AC6440" t="str">
            <v/>
          </cell>
          <cell r="AE6440" t="str">
            <v/>
          </cell>
        </row>
        <row r="6441">
          <cell r="AC6441" t="str">
            <v/>
          </cell>
          <cell r="AE6441" t="str">
            <v/>
          </cell>
        </row>
        <row r="6442">
          <cell r="AC6442" t="str">
            <v/>
          </cell>
          <cell r="AE6442" t="str">
            <v/>
          </cell>
        </row>
        <row r="6443">
          <cell r="AC6443" t="str">
            <v/>
          </cell>
          <cell r="AE6443" t="str">
            <v/>
          </cell>
        </row>
        <row r="6444">
          <cell r="AC6444" t="str">
            <v/>
          </cell>
          <cell r="AE6444" t="str">
            <v/>
          </cell>
        </row>
        <row r="6445">
          <cell r="AC6445" t="str">
            <v/>
          </cell>
          <cell r="AE6445" t="str">
            <v/>
          </cell>
        </row>
        <row r="6446">
          <cell r="AC6446" t="str">
            <v/>
          </cell>
          <cell r="AE6446" t="str">
            <v/>
          </cell>
        </row>
        <row r="6447">
          <cell r="AC6447" t="str">
            <v/>
          </cell>
          <cell r="AE6447" t="str">
            <v/>
          </cell>
        </row>
        <row r="6448">
          <cell r="AC6448" t="str">
            <v/>
          </cell>
          <cell r="AE6448" t="str">
            <v/>
          </cell>
        </row>
        <row r="6449">
          <cell r="AC6449" t="str">
            <v/>
          </cell>
          <cell r="AE6449" t="str">
            <v/>
          </cell>
        </row>
        <row r="6450">
          <cell r="AC6450" t="str">
            <v/>
          </cell>
          <cell r="AE6450" t="str">
            <v/>
          </cell>
        </row>
        <row r="6451">
          <cell r="AC6451" t="str">
            <v/>
          </cell>
          <cell r="AE6451" t="str">
            <v/>
          </cell>
        </row>
        <row r="6452">
          <cell r="AC6452" t="str">
            <v/>
          </cell>
          <cell r="AE6452" t="str">
            <v/>
          </cell>
        </row>
        <row r="6453">
          <cell r="AC6453" t="str">
            <v/>
          </cell>
          <cell r="AE6453" t="str">
            <v/>
          </cell>
        </row>
        <row r="6454">
          <cell r="AC6454" t="str">
            <v/>
          </cell>
          <cell r="AE6454" t="str">
            <v/>
          </cell>
        </row>
        <row r="6455">
          <cell r="AC6455" t="str">
            <v/>
          </cell>
          <cell r="AE6455" t="str">
            <v/>
          </cell>
        </row>
        <row r="6456">
          <cell r="AC6456" t="str">
            <v/>
          </cell>
          <cell r="AE6456" t="str">
            <v/>
          </cell>
        </row>
        <row r="6457">
          <cell r="AC6457" t="str">
            <v/>
          </cell>
          <cell r="AE6457" t="str">
            <v/>
          </cell>
        </row>
        <row r="6458">
          <cell r="AC6458" t="str">
            <v/>
          </cell>
          <cell r="AE6458" t="str">
            <v/>
          </cell>
        </row>
        <row r="6459">
          <cell r="AC6459" t="str">
            <v/>
          </cell>
          <cell r="AE6459" t="str">
            <v/>
          </cell>
        </row>
        <row r="6460">
          <cell r="AC6460" t="str">
            <v/>
          </cell>
          <cell r="AE6460" t="str">
            <v/>
          </cell>
        </row>
        <row r="6461">
          <cell r="AC6461" t="str">
            <v/>
          </cell>
          <cell r="AE6461" t="str">
            <v/>
          </cell>
        </row>
        <row r="6462">
          <cell r="AC6462" t="str">
            <v/>
          </cell>
          <cell r="AE6462" t="str">
            <v/>
          </cell>
        </row>
        <row r="6463">
          <cell r="AC6463" t="str">
            <v/>
          </cell>
          <cell r="AE6463" t="str">
            <v/>
          </cell>
        </row>
        <row r="6464">
          <cell r="AC6464" t="str">
            <v/>
          </cell>
          <cell r="AE6464" t="str">
            <v/>
          </cell>
        </row>
        <row r="6465">
          <cell r="AC6465" t="str">
            <v/>
          </cell>
          <cell r="AE6465" t="str">
            <v/>
          </cell>
        </row>
        <row r="6466">
          <cell r="AC6466" t="str">
            <v/>
          </cell>
          <cell r="AE6466" t="str">
            <v/>
          </cell>
        </row>
        <row r="6467">
          <cell r="AC6467" t="str">
            <v/>
          </cell>
          <cell r="AE6467" t="str">
            <v/>
          </cell>
        </row>
        <row r="6468">
          <cell r="AC6468" t="str">
            <v/>
          </cell>
          <cell r="AE6468" t="str">
            <v/>
          </cell>
        </row>
        <row r="6469">
          <cell r="AC6469" t="str">
            <v/>
          </cell>
          <cell r="AE6469" t="str">
            <v/>
          </cell>
        </row>
        <row r="6470">
          <cell r="AC6470" t="str">
            <v/>
          </cell>
          <cell r="AE6470" t="str">
            <v/>
          </cell>
        </row>
        <row r="6471">
          <cell r="AC6471" t="str">
            <v/>
          </cell>
          <cell r="AE6471" t="str">
            <v/>
          </cell>
        </row>
        <row r="6472">
          <cell r="AC6472" t="str">
            <v/>
          </cell>
          <cell r="AE6472" t="str">
            <v/>
          </cell>
        </row>
        <row r="6473">
          <cell r="AC6473" t="str">
            <v/>
          </cell>
          <cell r="AE6473" t="str">
            <v/>
          </cell>
        </row>
        <row r="6474">
          <cell r="AC6474" t="str">
            <v/>
          </cell>
          <cell r="AE6474" t="str">
            <v/>
          </cell>
        </row>
        <row r="6475">
          <cell r="AC6475" t="str">
            <v/>
          </cell>
          <cell r="AE6475" t="str">
            <v/>
          </cell>
        </row>
        <row r="6476">
          <cell r="AC6476" t="str">
            <v/>
          </cell>
          <cell r="AE6476" t="str">
            <v/>
          </cell>
        </row>
        <row r="6477">
          <cell r="AC6477" t="str">
            <v/>
          </cell>
          <cell r="AE6477" t="str">
            <v/>
          </cell>
        </row>
        <row r="6478">
          <cell r="AC6478" t="str">
            <v/>
          </cell>
          <cell r="AE6478" t="str">
            <v/>
          </cell>
        </row>
        <row r="6479">
          <cell r="AC6479" t="str">
            <v/>
          </cell>
          <cell r="AE6479" t="str">
            <v/>
          </cell>
        </row>
        <row r="6480">
          <cell r="AC6480" t="str">
            <v/>
          </cell>
          <cell r="AE6480" t="str">
            <v/>
          </cell>
        </row>
        <row r="6481">
          <cell r="AC6481" t="str">
            <v/>
          </cell>
          <cell r="AE6481" t="str">
            <v/>
          </cell>
        </row>
        <row r="6482">
          <cell r="AC6482" t="str">
            <v/>
          </cell>
          <cell r="AE6482" t="str">
            <v/>
          </cell>
        </row>
        <row r="6483">
          <cell r="AC6483" t="str">
            <v/>
          </cell>
          <cell r="AE6483" t="str">
            <v/>
          </cell>
        </row>
        <row r="6484">
          <cell r="AC6484" t="str">
            <v/>
          </cell>
          <cell r="AE6484" t="str">
            <v/>
          </cell>
        </row>
        <row r="6485">
          <cell r="AC6485" t="str">
            <v/>
          </cell>
          <cell r="AE6485" t="str">
            <v/>
          </cell>
        </row>
        <row r="6486">
          <cell r="AC6486" t="str">
            <v/>
          </cell>
          <cell r="AE6486" t="str">
            <v/>
          </cell>
        </row>
        <row r="6487">
          <cell r="AC6487" t="str">
            <v/>
          </cell>
          <cell r="AE6487" t="str">
            <v/>
          </cell>
        </row>
        <row r="6488">
          <cell r="AC6488" t="str">
            <v/>
          </cell>
          <cell r="AE6488" t="str">
            <v/>
          </cell>
        </row>
        <row r="6489">
          <cell r="AC6489" t="str">
            <v/>
          </cell>
          <cell r="AE6489" t="str">
            <v/>
          </cell>
        </row>
        <row r="6490">
          <cell r="AC6490" t="str">
            <v/>
          </cell>
          <cell r="AE6490" t="str">
            <v/>
          </cell>
        </row>
        <row r="6491">
          <cell r="AC6491" t="str">
            <v/>
          </cell>
          <cell r="AE6491" t="str">
            <v/>
          </cell>
        </row>
        <row r="6492">
          <cell r="AC6492" t="str">
            <v/>
          </cell>
          <cell r="AE6492" t="str">
            <v/>
          </cell>
        </row>
        <row r="6493">
          <cell r="AC6493" t="str">
            <v/>
          </cell>
          <cell r="AE6493" t="str">
            <v/>
          </cell>
        </row>
        <row r="6494">
          <cell r="AC6494" t="str">
            <v/>
          </cell>
          <cell r="AE6494" t="str">
            <v/>
          </cell>
        </row>
        <row r="6495">
          <cell r="AC6495" t="str">
            <v/>
          </cell>
          <cell r="AE6495" t="str">
            <v/>
          </cell>
        </row>
        <row r="6496">
          <cell r="AC6496" t="str">
            <v/>
          </cell>
          <cell r="AE6496" t="str">
            <v/>
          </cell>
        </row>
        <row r="6497">
          <cell r="AC6497" t="str">
            <v/>
          </cell>
          <cell r="AE6497" t="str">
            <v/>
          </cell>
        </row>
        <row r="6498">
          <cell r="AC6498" t="str">
            <v/>
          </cell>
          <cell r="AE6498" t="str">
            <v/>
          </cell>
        </row>
        <row r="6499">
          <cell r="AC6499" t="str">
            <v/>
          </cell>
          <cell r="AE6499" t="str">
            <v/>
          </cell>
        </row>
        <row r="6500">
          <cell r="AC6500" t="str">
            <v/>
          </cell>
          <cell r="AE6500" t="str">
            <v/>
          </cell>
        </row>
        <row r="6501">
          <cell r="AC6501" t="str">
            <v/>
          </cell>
          <cell r="AE6501" t="str">
            <v/>
          </cell>
        </row>
        <row r="6502">
          <cell r="AC6502" t="str">
            <v/>
          </cell>
          <cell r="AE6502" t="str">
            <v/>
          </cell>
        </row>
        <row r="6503">
          <cell r="AC6503" t="str">
            <v/>
          </cell>
          <cell r="AE6503" t="str">
            <v/>
          </cell>
        </row>
        <row r="6504">
          <cell r="AC6504" t="str">
            <v/>
          </cell>
          <cell r="AE6504" t="str">
            <v/>
          </cell>
        </row>
        <row r="6505">
          <cell r="AC6505" t="str">
            <v/>
          </cell>
          <cell r="AE6505" t="str">
            <v/>
          </cell>
        </row>
        <row r="6506">
          <cell r="AC6506" t="str">
            <v/>
          </cell>
          <cell r="AE6506" t="str">
            <v/>
          </cell>
        </row>
        <row r="6507">
          <cell r="AC6507" t="str">
            <v/>
          </cell>
          <cell r="AE6507" t="str">
            <v/>
          </cell>
        </row>
        <row r="6508">
          <cell r="AC6508" t="str">
            <v/>
          </cell>
          <cell r="AE6508" t="str">
            <v/>
          </cell>
        </row>
        <row r="6509">
          <cell r="AC6509" t="str">
            <v/>
          </cell>
          <cell r="AE6509" t="str">
            <v/>
          </cell>
        </row>
        <row r="6510">
          <cell r="AC6510" t="str">
            <v/>
          </cell>
          <cell r="AE6510" t="str">
            <v/>
          </cell>
        </row>
        <row r="6511">
          <cell r="AC6511" t="str">
            <v/>
          </cell>
          <cell r="AE6511" t="str">
            <v/>
          </cell>
        </row>
        <row r="6512">
          <cell r="AC6512" t="str">
            <v/>
          </cell>
          <cell r="AE6512" t="str">
            <v/>
          </cell>
        </row>
        <row r="6513">
          <cell r="AC6513" t="str">
            <v/>
          </cell>
          <cell r="AE6513" t="str">
            <v/>
          </cell>
        </row>
        <row r="6514">
          <cell r="AC6514" t="str">
            <v/>
          </cell>
          <cell r="AE6514" t="str">
            <v/>
          </cell>
        </row>
        <row r="6515">
          <cell r="AC6515" t="str">
            <v/>
          </cell>
          <cell r="AE6515" t="str">
            <v/>
          </cell>
        </row>
        <row r="6516">
          <cell r="AC6516" t="str">
            <v/>
          </cell>
          <cell r="AE6516" t="str">
            <v/>
          </cell>
        </row>
        <row r="6517">
          <cell r="AC6517" t="str">
            <v/>
          </cell>
          <cell r="AE6517" t="str">
            <v/>
          </cell>
        </row>
        <row r="6518">
          <cell r="AC6518" t="str">
            <v/>
          </cell>
          <cell r="AE6518" t="str">
            <v/>
          </cell>
        </row>
        <row r="6519">
          <cell r="AC6519" t="str">
            <v/>
          </cell>
          <cell r="AE6519" t="str">
            <v/>
          </cell>
        </row>
        <row r="6520">
          <cell r="AC6520" t="str">
            <v/>
          </cell>
          <cell r="AE6520" t="str">
            <v/>
          </cell>
        </row>
        <row r="6521">
          <cell r="AC6521" t="str">
            <v/>
          </cell>
          <cell r="AE6521" t="str">
            <v/>
          </cell>
        </row>
        <row r="6522">
          <cell r="AC6522" t="str">
            <v/>
          </cell>
          <cell r="AE6522" t="str">
            <v/>
          </cell>
        </row>
        <row r="6523">
          <cell r="AC6523" t="str">
            <v/>
          </cell>
          <cell r="AE6523" t="str">
            <v/>
          </cell>
        </row>
        <row r="6524">
          <cell r="AC6524" t="str">
            <v/>
          </cell>
          <cell r="AE6524" t="str">
            <v/>
          </cell>
        </row>
        <row r="6525">
          <cell r="AC6525" t="str">
            <v/>
          </cell>
          <cell r="AE6525" t="str">
            <v/>
          </cell>
        </row>
        <row r="6526">
          <cell r="AC6526" t="str">
            <v/>
          </cell>
          <cell r="AE6526" t="str">
            <v/>
          </cell>
        </row>
        <row r="6527">
          <cell r="AC6527" t="str">
            <v/>
          </cell>
          <cell r="AE6527" t="str">
            <v/>
          </cell>
        </row>
        <row r="6528">
          <cell r="AC6528" t="str">
            <v/>
          </cell>
          <cell r="AE6528" t="str">
            <v/>
          </cell>
        </row>
        <row r="6529">
          <cell r="AC6529" t="str">
            <v/>
          </cell>
          <cell r="AE6529" t="str">
            <v/>
          </cell>
        </row>
        <row r="6530">
          <cell r="AC6530" t="str">
            <v/>
          </cell>
          <cell r="AE6530" t="str">
            <v/>
          </cell>
        </row>
        <row r="6531">
          <cell r="AC6531" t="str">
            <v/>
          </cell>
          <cell r="AE6531" t="str">
            <v/>
          </cell>
        </row>
        <row r="6532">
          <cell r="AC6532" t="str">
            <v/>
          </cell>
          <cell r="AE6532" t="str">
            <v/>
          </cell>
        </row>
        <row r="6533">
          <cell r="AC6533" t="str">
            <v/>
          </cell>
          <cell r="AE6533" t="str">
            <v/>
          </cell>
        </row>
        <row r="6534">
          <cell r="AC6534" t="str">
            <v/>
          </cell>
          <cell r="AE6534" t="str">
            <v/>
          </cell>
        </row>
        <row r="6535">
          <cell r="AC6535" t="str">
            <v/>
          </cell>
          <cell r="AE6535" t="str">
            <v/>
          </cell>
        </row>
        <row r="6536">
          <cell r="AC6536" t="str">
            <v/>
          </cell>
          <cell r="AE6536" t="str">
            <v/>
          </cell>
        </row>
        <row r="6537">
          <cell r="AC6537" t="str">
            <v/>
          </cell>
          <cell r="AE6537" t="str">
            <v/>
          </cell>
        </row>
        <row r="6538">
          <cell r="AC6538" t="str">
            <v/>
          </cell>
          <cell r="AE6538" t="str">
            <v/>
          </cell>
        </row>
        <row r="6539">
          <cell r="AC6539" t="str">
            <v/>
          </cell>
          <cell r="AE6539" t="str">
            <v/>
          </cell>
        </row>
        <row r="6540">
          <cell r="AC6540" t="str">
            <v/>
          </cell>
          <cell r="AE6540" t="str">
            <v/>
          </cell>
        </row>
        <row r="6541">
          <cell r="AC6541" t="str">
            <v/>
          </cell>
          <cell r="AE6541" t="str">
            <v/>
          </cell>
        </row>
        <row r="6542">
          <cell r="AC6542" t="str">
            <v/>
          </cell>
          <cell r="AE6542" t="str">
            <v/>
          </cell>
        </row>
        <row r="6543">
          <cell r="AC6543" t="str">
            <v/>
          </cell>
          <cell r="AE6543" t="str">
            <v/>
          </cell>
        </row>
        <row r="6544">
          <cell r="AC6544" t="str">
            <v/>
          </cell>
          <cell r="AE6544" t="str">
            <v/>
          </cell>
        </row>
        <row r="6545">
          <cell r="AC6545" t="str">
            <v/>
          </cell>
          <cell r="AE6545" t="str">
            <v/>
          </cell>
        </row>
        <row r="6546">
          <cell r="AC6546" t="str">
            <v/>
          </cell>
          <cell r="AE6546" t="str">
            <v/>
          </cell>
        </row>
        <row r="6547">
          <cell r="AC6547" t="str">
            <v/>
          </cell>
          <cell r="AE6547" t="str">
            <v/>
          </cell>
        </row>
        <row r="6548">
          <cell r="AC6548" t="str">
            <v/>
          </cell>
          <cell r="AE6548" t="str">
            <v/>
          </cell>
        </row>
        <row r="6549">
          <cell r="AC6549" t="str">
            <v/>
          </cell>
          <cell r="AE6549" t="str">
            <v/>
          </cell>
        </row>
        <row r="6550">
          <cell r="AC6550" t="str">
            <v/>
          </cell>
          <cell r="AE6550" t="str">
            <v/>
          </cell>
        </row>
        <row r="6551">
          <cell r="AC6551" t="str">
            <v/>
          </cell>
          <cell r="AE6551" t="str">
            <v/>
          </cell>
        </row>
        <row r="6552">
          <cell r="AC6552" t="str">
            <v/>
          </cell>
          <cell r="AE6552" t="str">
            <v/>
          </cell>
        </row>
        <row r="6553">
          <cell r="AC6553" t="str">
            <v/>
          </cell>
          <cell r="AE6553" t="str">
            <v/>
          </cell>
        </row>
        <row r="6554">
          <cell r="AC6554" t="str">
            <v/>
          </cell>
          <cell r="AE6554" t="str">
            <v/>
          </cell>
        </row>
        <row r="6555">
          <cell r="AC6555" t="str">
            <v/>
          </cell>
          <cell r="AE6555" t="str">
            <v/>
          </cell>
        </row>
        <row r="6556">
          <cell r="AC6556" t="str">
            <v/>
          </cell>
          <cell r="AE6556" t="str">
            <v/>
          </cell>
        </row>
        <row r="6557">
          <cell r="AC6557" t="str">
            <v/>
          </cell>
          <cell r="AE6557" t="str">
            <v/>
          </cell>
        </row>
        <row r="6558">
          <cell r="AC6558" t="str">
            <v/>
          </cell>
          <cell r="AE6558" t="str">
            <v/>
          </cell>
        </row>
        <row r="6559">
          <cell r="AC6559" t="str">
            <v/>
          </cell>
          <cell r="AE6559" t="str">
            <v/>
          </cell>
        </row>
        <row r="6560">
          <cell r="AC6560" t="str">
            <v/>
          </cell>
          <cell r="AE6560" t="str">
            <v/>
          </cell>
        </row>
        <row r="6561">
          <cell r="AC6561" t="str">
            <v/>
          </cell>
          <cell r="AE6561" t="str">
            <v/>
          </cell>
        </row>
        <row r="6562">
          <cell r="AC6562" t="str">
            <v/>
          </cell>
          <cell r="AE6562" t="str">
            <v/>
          </cell>
        </row>
        <row r="6563">
          <cell r="AC6563" t="str">
            <v/>
          </cell>
          <cell r="AE6563" t="str">
            <v/>
          </cell>
        </row>
        <row r="6564">
          <cell r="AC6564" t="str">
            <v/>
          </cell>
          <cell r="AE6564" t="str">
            <v/>
          </cell>
        </row>
        <row r="6565">
          <cell r="AC6565" t="str">
            <v/>
          </cell>
          <cell r="AE6565" t="str">
            <v/>
          </cell>
        </row>
        <row r="6566">
          <cell r="AC6566" t="str">
            <v/>
          </cell>
          <cell r="AE6566" t="str">
            <v/>
          </cell>
        </row>
        <row r="6567">
          <cell r="AC6567" t="str">
            <v/>
          </cell>
          <cell r="AE6567" t="str">
            <v/>
          </cell>
        </row>
        <row r="6568">
          <cell r="AC6568" t="str">
            <v/>
          </cell>
          <cell r="AE6568" t="str">
            <v/>
          </cell>
        </row>
        <row r="6569">
          <cell r="AC6569" t="str">
            <v/>
          </cell>
          <cell r="AE6569" t="str">
            <v/>
          </cell>
        </row>
        <row r="6570">
          <cell r="AC6570" t="str">
            <v/>
          </cell>
          <cell r="AE6570" t="str">
            <v/>
          </cell>
        </row>
        <row r="6571">
          <cell r="AC6571" t="str">
            <v/>
          </cell>
          <cell r="AE6571" t="str">
            <v/>
          </cell>
        </row>
        <row r="6572">
          <cell r="AC6572" t="str">
            <v/>
          </cell>
          <cell r="AE6572" t="str">
            <v/>
          </cell>
        </row>
        <row r="6573">
          <cell r="AC6573" t="str">
            <v/>
          </cell>
          <cell r="AE6573" t="str">
            <v/>
          </cell>
        </row>
        <row r="6574">
          <cell r="AC6574" t="str">
            <v/>
          </cell>
          <cell r="AE6574" t="str">
            <v/>
          </cell>
        </row>
        <row r="6575">
          <cell r="AC6575" t="str">
            <v/>
          </cell>
          <cell r="AE6575" t="str">
            <v/>
          </cell>
        </row>
        <row r="6576">
          <cell r="AC6576" t="str">
            <v/>
          </cell>
          <cell r="AE6576" t="str">
            <v/>
          </cell>
        </row>
        <row r="6577">
          <cell r="AC6577" t="str">
            <v/>
          </cell>
          <cell r="AE6577" t="str">
            <v/>
          </cell>
        </row>
        <row r="6578">
          <cell r="AC6578" t="str">
            <v/>
          </cell>
          <cell r="AE6578" t="str">
            <v/>
          </cell>
        </row>
        <row r="6579">
          <cell r="AC6579" t="str">
            <v/>
          </cell>
          <cell r="AE6579" t="str">
            <v/>
          </cell>
        </row>
        <row r="6580">
          <cell r="AC6580" t="str">
            <v/>
          </cell>
          <cell r="AE6580" t="str">
            <v/>
          </cell>
        </row>
        <row r="6581">
          <cell r="AC6581" t="str">
            <v/>
          </cell>
          <cell r="AE6581" t="str">
            <v/>
          </cell>
        </row>
        <row r="6582">
          <cell r="AC6582" t="str">
            <v/>
          </cell>
          <cell r="AE6582" t="str">
            <v/>
          </cell>
        </row>
        <row r="6583">
          <cell r="AC6583" t="str">
            <v/>
          </cell>
          <cell r="AE6583" t="str">
            <v/>
          </cell>
        </row>
        <row r="6584">
          <cell r="AC6584" t="str">
            <v/>
          </cell>
          <cell r="AE6584" t="str">
            <v/>
          </cell>
        </row>
        <row r="6585">
          <cell r="AC6585" t="str">
            <v/>
          </cell>
          <cell r="AE6585" t="str">
            <v/>
          </cell>
        </row>
        <row r="6586">
          <cell r="AC6586" t="str">
            <v/>
          </cell>
          <cell r="AE6586" t="str">
            <v/>
          </cell>
        </row>
        <row r="6587">
          <cell r="AC6587" t="str">
            <v/>
          </cell>
          <cell r="AE6587" t="str">
            <v/>
          </cell>
        </row>
        <row r="6588">
          <cell r="AC6588" t="str">
            <v/>
          </cell>
          <cell r="AE6588" t="str">
            <v/>
          </cell>
        </row>
        <row r="6589">
          <cell r="AC6589" t="str">
            <v/>
          </cell>
          <cell r="AE6589" t="str">
            <v/>
          </cell>
        </row>
        <row r="6590">
          <cell r="AC6590" t="str">
            <v/>
          </cell>
          <cell r="AE6590" t="str">
            <v/>
          </cell>
        </row>
        <row r="6591">
          <cell r="AC6591" t="str">
            <v/>
          </cell>
          <cell r="AE6591" t="str">
            <v/>
          </cell>
        </row>
        <row r="6592">
          <cell r="AC6592" t="str">
            <v/>
          </cell>
          <cell r="AE6592" t="str">
            <v/>
          </cell>
        </row>
        <row r="6593">
          <cell r="AC6593" t="str">
            <v/>
          </cell>
          <cell r="AE6593" t="str">
            <v/>
          </cell>
        </row>
        <row r="6594">
          <cell r="AC6594" t="str">
            <v/>
          </cell>
          <cell r="AE6594" t="str">
            <v/>
          </cell>
        </row>
        <row r="6595">
          <cell r="AC6595" t="str">
            <v/>
          </cell>
          <cell r="AE6595" t="str">
            <v/>
          </cell>
        </row>
        <row r="6596">
          <cell r="AC6596" t="str">
            <v/>
          </cell>
          <cell r="AE6596" t="str">
            <v/>
          </cell>
        </row>
        <row r="6597">
          <cell r="AC6597" t="str">
            <v/>
          </cell>
          <cell r="AE6597" t="str">
            <v/>
          </cell>
        </row>
        <row r="6598">
          <cell r="AC6598" t="str">
            <v/>
          </cell>
          <cell r="AE6598" t="str">
            <v/>
          </cell>
        </row>
        <row r="6599">
          <cell r="AC6599" t="str">
            <v/>
          </cell>
          <cell r="AE6599" t="str">
            <v/>
          </cell>
        </row>
        <row r="6600">
          <cell r="AC6600" t="str">
            <v/>
          </cell>
          <cell r="AE6600" t="str">
            <v/>
          </cell>
        </row>
        <row r="6601">
          <cell r="AC6601" t="str">
            <v/>
          </cell>
          <cell r="AE6601" t="str">
            <v/>
          </cell>
        </row>
        <row r="6602">
          <cell r="AC6602" t="str">
            <v/>
          </cell>
          <cell r="AE6602" t="str">
            <v/>
          </cell>
        </row>
        <row r="6603">
          <cell r="AC6603" t="str">
            <v/>
          </cell>
          <cell r="AE6603" t="str">
            <v/>
          </cell>
        </row>
        <row r="6604">
          <cell r="AC6604" t="str">
            <v/>
          </cell>
          <cell r="AE6604" t="str">
            <v/>
          </cell>
        </row>
        <row r="6605">
          <cell r="AC6605" t="str">
            <v/>
          </cell>
          <cell r="AE6605" t="str">
            <v/>
          </cell>
        </row>
        <row r="6606">
          <cell r="AC6606" t="str">
            <v/>
          </cell>
          <cell r="AE6606" t="str">
            <v/>
          </cell>
        </row>
        <row r="6607">
          <cell r="AC6607" t="str">
            <v/>
          </cell>
          <cell r="AE6607" t="str">
            <v/>
          </cell>
        </row>
        <row r="6608">
          <cell r="AC6608" t="str">
            <v/>
          </cell>
          <cell r="AE6608" t="str">
            <v/>
          </cell>
        </row>
        <row r="6609">
          <cell r="AC6609" t="str">
            <v/>
          </cell>
          <cell r="AE6609" t="str">
            <v/>
          </cell>
        </row>
        <row r="6610">
          <cell r="AC6610" t="str">
            <v/>
          </cell>
          <cell r="AE6610" t="str">
            <v/>
          </cell>
        </row>
        <row r="6611">
          <cell r="AC6611" t="str">
            <v/>
          </cell>
          <cell r="AE6611" t="str">
            <v/>
          </cell>
        </row>
        <row r="6612">
          <cell r="AC6612" t="str">
            <v/>
          </cell>
          <cell r="AE6612" t="str">
            <v/>
          </cell>
        </row>
        <row r="6613">
          <cell r="AC6613" t="str">
            <v/>
          </cell>
          <cell r="AE6613" t="str">
            <v/>
          </cell>
        </row>
        <row r="6614">
          <cell r="AC6614" t="str">
            <v/>
          </cell>
          <cell r="AE6614" t="str">
            <v/>
          </cell>
        </row>
        <row r="6615">
          <cell r="AC6615" t="str">
            <v/>
          </cell>
          <cell r="AE6615" t="str">
            <v/>
          </cell>
        </row>
        <row r="6616">
          <cell r="AC6616" t="str">
            <v/>
          </cell>
          <cell r="AE6616" t="str">
            <v/>
          </cell>
        </row>
        <row r="6617">
          <cell r="AC6617" t="str">
            <v/>
          </cell>
          <cell r="AE6617" t="str">
            <v/>
          </cell>
        </row>
        <row r="6618">
          <cell r="AC6618" t="str">
            <v/>
          </cell>
          <cell r="AE6618" t="str">
            <v/>
          </cell>
        </row>
        <row r="6619">
          <cell r="AC6619" t="str">
            <v/>
          </cell>
          <cell r="AE6619" t="str">
            <v/>
          </cell>
        </row>
        <row r="6620">
          <cell r="AC6620" t="str">
            <v/>
          </cell>
          <cell r="AE6620" t="str">
            <v/>
          </cell>
        </row>
        <row r="6621">
          <cell r="AC6621" t="str">
            <v/>
          </cell>
          <cell r="AE6621" t="str">
            <v/>
          </cell>
        </row>
        <row r="6622">
          <cell r="AC6622" t="str">
            <v/>
          </cell>
          <cell r="AE6622" t="str">
            <v/>
          </cell>
        </row>
        <row r="6623">
          <cell r="AC6623" t="str">
            <v/>
          </cell>
          <cell r="AE6623" t="str">
            <v/>
          </cell>
        </row>
        <row r="6624">
          <cell r="AC6624" t="str">
            <v/>
          </cell>
          <cell r="AE6624" t="str">
            <v/>
          </cell>
        </row>
        <row r="6625">
          <cell r="AC6625" t="str">
            <v/>
          </cell>
          <cell r="AE6625" t="str">
            <v/>
          </cell>
        </row>
        <row r="6626">
          <cell r="AC6626" t="str">
            <v/>
          </cell>
          <cell r="AE6626" t="str">
            <v/>
          </cell>
        </row>
        <row r="6627">
          <cell r="AC6627" t="str">
            <v/>
          </cell>
          <cell r="AE6627" t="str">
            <v/>
          </cell>
        </row>
        <row r="6628">
          <cell r="AC6628" t="str">
            <v/>
          </cell>
          <cell r="AE6628" t="str">
            <v/>
          </cell>
        </row>
        <row r="6629">
          <cell r="AC6629" t="str">
            <v/>
          </cell>
          <cell r="AE6629" t="str">
            <v/>
          </cell>
        </row>
        <row r="6630">
          <cell r="AC6630" t="str">
            <v/>
          </cell>
          <cell r="AE6630" t="str">
            <v/>
          </cell>
        </row>
        <row r="6631">
          <cell r="AC6631" t="str">
            <v/>
          </cell>
          <cell r="AE6631" t="str">
            <v/>
          </cell>
        </row>
        <row r="6632">
          <cell r="AC6632" t="str">
            <v/>
          </cell>
          <cell r="AE6632" t="str">
            <v/>
          </cell>
        </row>
        <row r="6633">
          <cell r="AC6633" t="str">
            <v/>
          </cell>
          <cell r="AE6633" t="str">
            <v/>
          </cell>
        </row>
        <row r="6634">
          <cell r="AC6634" t="str">
            <v/>
          </cell>
          <cell r="AE6634" t="str">
            <v/>
          </cell>
        </row>
        <row r="6635">
          <cell r="AC6635" t="str">
            <v/>
          </cell>
          <cell r="AE6635" t="str">
            <v/>
          </cell>
        </row>
        <row r="6636">
          <cell r="AC6636" t="str">
            <v/>
          </cell>
          <cell r="AE6636" t="str">
            <v/>
          </cell>
        </row>
        <row r="6637">
          <cell r="AC6637" t="str">
            <v/>
          </cell>
          <cell r="AE6637" t="str">
            <v/>
          </cell>
        </row>
        <row r="6638">
          <cell r="AC6638" t="str">
            <v/>
          </cell>
          <cell r="AE6638" t="str">
            <v/>
          </cell>
        </row>
        <row r="6639">
          <cell r="AC6639" t="str">
            <v/>
          </cell>
          <cell r="AE6639" t="str">
            <v/>
          </cell>
        </row>
        <row r="6640">
          <cell r="AC6640" t="str">
            <v/>
          </cell>
          <cell r="AE6640" t="str">
            <v/>
          </cell>
        </row>
        <row r="6641">
          <cell r="AC6641" t="str">
            <v/>
          </cell>
          <cell r="AE6641" t="str">
            <v/>
          </cell>
        </row>
        <row r="6642">
          <cell r="AC6642" t="str">
            <v/>
          </cell>
          <cell r="AE6642" t="str">
            <v/>
          </cell>
        </row>
        <row r="6643">
          <cell r="AC6643" t="str">
            <v/>
          </cell>
          <cell r="AE6643" t="str">
            <v/>
          </cell>
        </row>
        <row r="6644">
          <cell r="AC6644" t="str">
            <v/>
          </cell>
          <cell r="AE6644" t="str">
            <v/>
          </cell>
        </row>
        <row r="6645">
          <cell r="AC6645" t="str">
            <v/>
          </cell>
          <cell r="AE6645" t="str">
            <v/>
          </cell>
        </row>
        <row r="6646">
          <cell r="AC6646" t="str">
            <v/>
          </cell>
          <cell r="AE6646" t="str">
            <v/>
          </cell>
        </row>
        <row r="6647">
          <cell r="AC6647" t="str">
            <v/>
          </cell>
          <cell r="AE6647" t="str">
            <v/>
          </cell>
        </row>
        <row r="6648">
          <cell r="AC6648" t="str">
            <v/>
          </cell>
          <cell r="AE6648" t="str">
            <v/>
          </cell>
        </row>
        <row r="6649">
          <cell r="AC6649" t="str">
            <v/>
          </cell>
          <cell r="AE6649" t="str">
            <v/>
          </cell>
        </row>
        <row r="6650">
          <cell r="AC6650" t="str">
            <v/>
          </cell>
          <cell r="AE6650" t="str">
            <v/>
          </cell>
        </row>
        <row r="6651">
          <cell r="AC6651" t="str">
            <v/>
          </cell>
          <cell r="AE6651" t="str">
            <v/>
          </cell>
        </row>
        <row r="6652">
          <cell r="AC6652" t="str">
            <v/>
          </cell>
          <cell r="AE6652" t="str">
            <v/>
          </cell>
        </row>
        <row r="6653">
          <cell r="AC6653" t="str">
            <v/>
          </cell>
          <cell r="AE6653" t="str">
            <v/>
          </cell>
        </row>
        <row r="6654">
          <cell r="AC6654" t="str">
            <v/>
          </cell>
          <cell r="AE6654" t="str">
            <v/>
          </cell>
        </row>
        <row r="6655">
          <cell r="AC6655" t="str">
            <v/>
          </cell>
          <cell r="AE6655" t="str">
            <v/>
          </cell>
        </row>
        <row r="6656">
          <cell r="AC6656" t="str">
            <v/>
          </cell>
          <cell r="AE6656" t="str">
            <v/>
          </cell>
        </row>
        <row r="6657">
          <cell r="AC6657" t="str">
            <v/>
          </cell>
          <cell r="AE6657" t="str">
            <v/>
          </cell>
        </row>
        <row r="6658">
          <cell r="AC6658" t="str">
            <v/>
          </cell>
          <cell r="AE6658" t="str">
            <v/>
          </cell>
        </row>
        <row r="6659">
          <cell r="AC6659" t="str">
            <v/>
          </cell>
          <cell r="AE6659" t="str">
            <v/>
          </cell>
        </row>
        <row r="6660">
          <cell r="AC6660" t="str">
            <v/>
          </cell>
          <cell r="AE6660" t="str">
            <v/>
          </cell>
        </row>
        <row r="6661">
          <cell r="AC6661" t="str">
            <v/>
          </cell>
          <cell r="AE6661" t="str">
            <v/>
          </cell>
        </row>
        <row r="6662">
          <cell r="AC6662" t="str">
            <v/>
          </cell>
          <cell r="AE6662" t="str">
            <v/>
          </cell>
        </row>
        <row r="6663">
          <cell r="AC6663" t="str">
            <v/>
          </cell>
          <cell r="AE6663" t="str">
            <v/>
          </cell>
        </row>
        <row r="6664">
          <cell r="AC6664" t="str">
            <v/>
          </cell>
          <cell r="AE6664" t="str">
            <v/>
          </cell>
        </row>
        <row r="6665">
          <cell r="AC6665" t="str">
            <v/>
          </cell>
          <cell r="AE6665" t="str">
            <v/>
          </cell>
        </row>
        <row r="6666">
          <cell r="AC6666" t="str">
            <v/>
          </cell>
          <cell r="AE6666" t="str">
            <v/>
          </cell>
        </row>
        <row r="6667">
          <cell r="AC6667" t="str">
            <v/>
          </cell>
          <cell r="AE6667" t="str">
            <v/>
          </cell>
        </row>
        <row r="6668">
          <cell r="AC6668" t="str">
            <v/>
          </cell>
          <cell r="AE6668" t="str">
            <v/>
          </cell>
        </row>
        <row r="6669">
          <cell r="AC6669" t="str">
            <v/>
          </cell>
          <cell r="AE6669" t="str">
            <v/>
          </cell>
        </row>
        <row r="6670">
          <cell r="AC6670" t="str">
            <v/>
          </cell>
          <cell r="AE6670" t="str">
            <v/>
          </cell>
        </row>
        <row r="6671">
          <cell r="AC6671" t="str">
            <v/>
          </cell>
          <cell r="AE6671" t="str">
            <v/>
          </cell>
        </row>
        <row r="6672">
          <cell r="AC6672" t="str">
            <v/>
          </cell>
          <cell r="AE6672" t="str">
            <v/>
          </cell>
        </row>
        <row r="6673">
          <cell r="AC6673" t="str">
            <v/>
          </cell>
          <cell r="AE6673" t="str">
            <v/>
          </cell>
        </row>
        <row r="6674">
          <cell r="AC6674" t="str">
            <v/>
          </cell>
          <cell r="AE6674" t="str">
            <v/>
          </cell>
        </row>
        <row r="6675">
          <cell r="AC6675" t="str">
            <v/>
          </cell>
          <cell r="AE6675" t="str">
            <v/>
          </cell>
        </row>
        <row r="6676">
          <cell r="AC6676" t="str">
            <v/>
          </cell>
          <cell r="AE6676" t="str">
            <v/>
          </cell>
        </row>
        <row r="6677">
          <cell r="AC6677" t="str">
            <v/>
          </cell>
          <cell r="AE6677" t="str">
            <v/>
          </cell>
        </row>
        <row r="6678">
          <cell r="AC6678" t="str">
            <v/>
          </cell>
          <cell r="AE6678" t="str">
            <v/>
          </cell>
        </row>
        <row r="6679">
          <cell r="AC6679" t="str">
            <v/>
          </cell>
          <cell r="AE6679" t="str">
            <v/>
          </cell>
        </row>
        <row r="6680">
          <cell r="AC6680" t="str">
            <v/>
          </cell>
          <cell r="AE6680" t="str">
            <v/>
          </cell>
        </row>
        <row r="6681">
          <cell r="AC6681" t="str">
            <v/>
          </cell>
          <cell r="AE6681" t="str">
            <v/>
          </cell>
        </row>
        <row r="6682">
          <cell r="AC6682" t="str">
            <v/>
          </cell>
          <cell r="AE6682" t="str">
            <v/>
          </cell>
        </row>
        <row r="6683">
          <cell r="AC6683" t="str">
            <v/>
          </cell>
          <cell r="AE6683" t="str">
            <v/>
          </cell>
        </row>
        <row r="6684">
          <cell r="AC6684" t="str">
            <v/>
          </cell>
          <cell r="AE6684" t="str">
            <v/>
          </cell>
        </row>
        <row r="6685">
          <cell r="AC6685" t="str">
            <v/>
          </cell>
          <cell r="AE6685" t="str">
            <v/>
          </cell>
        </row>
        <row r="6686">
          <cell r="AC6686" t="str">
            <v/>
          </cell>
          <cell r="AE6686" t="str">
            <v/>
          </cell>
        </row>
        <row r="6687">
          <cell r="AC6687" t="str">
            <v/>
          </cell>
          <cell r="AE6687" t="str">
            <v/>
          </cell>
        </row>
        <row r="6688">
          <cell r="AC6688" t="str">
            <v/>
          </cell>
          <cell r="AE6688" t="str">
            <v/>
          </cell>
        </row>
        <row r="6689">
          <cell r="AC6689" t="str">
            <v/>
          </cell>
          <cell r="AE6689" t="str">
            <v/>
          </cell>
        </row>
        <row r="6690">
          <cell r="AC6690" t="str">
            <v/>
          </cell>
          <cell r="AE6690" t="str">
            <v/>
          </cell>
        </row>
        <row r="6691">
          <cell r="AC6691" t="str">
            <v/>
          </cell>
          <cell r="AE6691" t="str">
            <v/>
          </cell>
        </row>
        <row r="6692">
          <cell r="AC6692" t="str">
            <v/>
          </cell>
          <cell r="AE6692" t="str">
            <v/>
          </cell>
        </row>
        <row r="6693">
          <cell r="AC6693" t="str">
            <v/>
          </cell>
          <cell r="AE6693" t="str">
            <v/>
          </cell>
        </row>
        <row r="6694">
          <cell r="AC6694" t="str">
            <v/>
          </cell>
          <cell r="AE6694" t="str">
            <v/>
          </cell>
        </row>
        <row r="6695">
          <cell r="AC6695" t="str">
            <v/>
          </cell>
          <cell r="AE6695" t="str">
            <v/>
          </cell>
        </row>
        <row r="6696">
          <cell r="AC6696" t="str">
            <v/>
          </cell>
          <cell r="AE6696" t="str">
            <v/>
          </cell>
        </row>
        <row r="6697">
          <cell r="AC6697" t="str">
            <v/>
          </cell>
          <cell r="AE6697" t="str">
            <v/>
          </cell>
        </row>
        <row r="6698">
          <cell r="AC6698" t="str">
            <v/>
          </cell>
          <cell r="AE6698" t="str">
            <v/>
          </cell>
        </row>
        <row r="6699">
          <cell r="AC6699" t="str">
            <v/>
          </cell>
          <cell r="AE6699" t="str">
            <v/>
          </cell>
        </row>
        <row r="6700">
          <cell r="AC6700" t="str">
            <v/>
          </cell>
          <cell r="AE6700" t="str">
            <v/>
          </cell>
        </row>
        <row r="6701">
          <cell r="AC6701" t="str">
            <v/>
          </cell>
          <cell r="AE6701" t="str">
            <v/>
          </cell>
        </row>
        <row r="6702">
          <cell r="AC6702" t="str">
            <v/>
          </cell>
          <cell r="AE6702" t="str">
            <v/>
          </cell>
        </row>
        <row r="6703">
          <cell r="AC6703" t="str">
            <v/>
          </cell>
          <cell r="AE6703" t="str">
            <v/>
          </cell>
        </row>
        <row r="6704">
          <cell r="AC6704" t="str">
            <v/>
          </cell>
          <cell r="AE6704" t="str">
            <v/>
          </cell>
        </row>
        <row r="6705">
          <cell r="AC6705" t="str">
            <v/>
          </cell>
          <cell r="AE6705" t="str">
            <v/>
          </cell>
        </row>
        <row r="6706">
          <cell r="AC6706" t="str">
            <v/>
          </cell>
          <cell r="AE6706" t="str">
            <v/>
          </cell>
        </row>
        <row r="6707">
          <cell r="AC6707" t="str">
            <v/>
          </cell>
          <cell r="AE6707" t="str">
            <v/>
          </cell>
        </row>
        <row r="6708">
          <cell r="AC6708" t="str">
            <v/>
          </cell>
          <cell r="AE6708" t="str">
            <v/>
          </cell>
        </row>
        <row r="6709">
          <cell r="AC6709" t="str">
            <v/>
          </cell>
          <cell r="AE6709" t="str">
            <v/>
          </cell>
        </row>
        <row r="6710">
          <cell r="AC6710" t="str">
            <v/>
          </cell>
          <cell r="AE6710" t="str">
            <v/>
          </cell>
        </row>
        <row r="6711">
          <cell r="AC6711" t="str">
            <v/>
          </cell>
          <cell r="AE6711" t="str">
            <v/>
          </cell>
        </row>
        <row r="6712">
          <cell r="AC6712" t="str">
            <v/>
          </cell>
          <cell r="AE6712" t="str">
            <v/>
          </cell>
        </row>
        <row r="6713">
          <cell r="AC6713" t="str">
            <v/>
          </cell>
          <cell r="AE6713" t="str">
            <v/>
          </cell>
        </row>
        <row r="6714">
          <cell r="AC6714" t="str">
            <v/>
          </cell>
          <cell r="AE6714" t="str">
            <v/>
          </cell>
        </row>
        <row r="6715">
          <cell r="AC6715" t="str">
            <v/>
          </cell>
          <cell r="AE6715" t="str">
            <v/>
          </cell>
        </row>
        <row r="6716">
          <cell r="AC6716" t="str">
            <v/>
          </cell>
          <cell r="AE6716" t="str">
            <v/>
          </cell>
        </row>
        <row r="6717">
          <cell r="AC6717" t="str">
            <v/>
          </cell>
          <cell r="AE6717" t="str">
            <v/>
          </cell>
        </row>
        <row r="6718">
          <cell r="AC6718" t="str">
            <v/>
          </cell>
          <cell r="AE6718" t="str">
            <v/>
          </cell>
        </row>
        <row r="6719">
          <cell r="AC6719" t="str">
            <v/>
          </cell>
          <cell r="AE6719" t="str">
            <v/>
          </cell>
        </row>
        <row r="6720">
          <cell r="AC6720" t="str">
            <v/>
          </cell>
          <cell r="AE6720" t="str">
            <v/>
          </cell>
        </row>
        <row r="6721">
          <cell r="AC6721" t="str">
            <v/>
          </cell>
          <cell r="AE6721" t="str">
            <v/>
          </cell>
        </row>
        <row r="6722">
          <cell r="AC6722" t="str">
            <v/>
          </cell>
          <cell r="AE6722" t="str">
            <v/>
          </cell>
        </row>
        <row r="6723">
          <cell r="AC6723" t="str">
            <v/>
          </cell>
          <cell r="AE6723" t="str">
            <v/>
          </cell>
        </row>
        <row r="6724">
          <cell r="AC6724" t="str">
            <v/>
          </cell>
          <cell r="AE6724" t="str">
            <v/>
          </cell>
        </row>
        <row r="6725">
          <cell r="AC6725" t="str">
            <v/>
          </cell>
          <cell r="AE6725" t="str">
            <v/>
          </cell>
        </row>
        <row r="6726">
          <cell r="AC6726" t="str">
            <v/>
          </cell>
          <cell r="AE6726" t="str">
            <v/>
          </cell>
        </row>
        <row r="6727">
          <cell r="AC6727" t="str">
            <v/>
          </cell>
          <cell r="AE6727" t="str">
            <v/>
          </cell>
        </row>
        <row r="6728">
          <cell r="AC6728" t="str">
            <v/>
          </cell>
          <cell r="AE6728" t="str">
            <v/>
          </cell>
        </row>
        <row r="6729">
          <cell r="AC6729" t="str">
            <v/>
          </cell>
          <cell r="AE6729" t="str">
            <v/>
          </cell>
        </row>
        <row r="6730">
          <cell r="AC6730" t="str">
            <v/>
          </cell>
          <cell r="AE6730" t="str">
            <v/>
          </cell>
        </row>
        <row r="6731">
          <cell r="AC6731" t="str">
            <v/>
          </cell>
          <cell r="AE6731" t="str">
            <v/>
          </cell>
        </row>
        <row r="6732">
          <cell r="AC6732" t="str">
            <v/>
          </cell>
          <cell r="AE6732" t="str">
            <v/>
          </cell>
        </row>
        <row r="6733">
          <cell r="AC6733" t="str">
            <v/>
          </cell>
          <cell r="AE6733" t="str">
            <v/>
          </cell>
        </row>
        <row r="6734">
          <cell r="AC6734" t="str">
            <v/>
          </cell>
          <cell r="AE6734" t="str">
            <v/>
          </cell>
        </row>
        <row r="6735">
          <cell r="AC6735" t="str">
            <v/>
          </cell>
          <cell r="AE6735" t="str">
            <v/>
          </cell>
        </row>
        <row r="6736">
          <cell r="AC6736" t="str">
            <v/>
          </cell>
          <cell r="AE6736" t="str">
            <v/>
          </cell>
        </row>
        <row r="6737">
          <cell r="AC6737" t="str">
            <v/>
          </cell>
          <cell r="AE6737" t="str">
            <v/>
          </cell>
        </row>
        <row r="6738">
          <cell r="AC6738" t="str">
            <v/>
          </cell>
          <cell r="AE6738" t="str">
            <v/>
          </cell>
        </row>
        <row r="6739">
          <cell r="AC6739" t="str">
            <v/>
          </cell>
          <cell r="AE6739" t="str">
            <v/>
          </cell>
        </row>
        <row r="6740">
          <cell r="AC6740" t="str">
            <v/>
          </cell>
          <cell r="AE6740" t="str">
            <v/>
          </cell>
        </row>
        <row r="6741">
          <cell r="AC6741" t="str">
            <v/>
          </cell>
          <cell r="AE6741" t="str">
            <v/>
          </cell>
        </row>
        <row r="6742">
          <cell r="AC6742" t="str">
            <v/>
          </cell>
          <cell r="AE6742" t="str">
            <v/>
          </cell>
        </row>
        <row r="6743">
          <cell r="AC6743" t="str">
            <v/>
          </cell>
          <cell r="AE6743" t="str">
            <v/>
          </cell>
        </row>
        <row r="6744">
          <cell r="AC6744" t="str">
            <v/>
          </cell>
          <cell r="AE6744" t="str">
            <v/>
          </cell>
        </row>
        <row r="6745">
          <cell r="AC6745" t="str">
            <v/>
          </cell>
          <cell r="AE6745" t="str">
            <v/>
          </cell>
        </row>
        <row r="6746">
          <cell r="AC6746" t="str">
            <v/>
          </cell>
          <cell r="AE6746" t="str">
            <v/>
          </cell>
        </row>
        <row r="6747">
          <cell r="AC6747" t="str">
            <v/>
          </cell>
          <cell r="AE6747" t="str">
            <v/>
          </cell>
        </row>
        <row r="6748">
          <cell r="AC6748" t="str">
            <v/>
          </cell>
          <cell r="AE6748" t="str">
            <v/>
          </cell>
        </row>
        <row r="6749">
          <cell r="AC6749" t="str">
            <v/>
          </cell>
          <cell r="AE6749" t="str">
            <v/>
          </cell>
        </row>
        <row r="6750">
          <cell r="AC6750" t="str">
            <v/>
          </cell>
          <cell r="AE6750" t="str">
            <v/>
          </cell>
        </row>
        <row r="6751">
          <cell r="AC6751" t="str">
            <v/>
          </cell>
          <cell r="AE6751" t="str">
            <v/>
          </cell>
        </row>
        <row r="6752">
          <cell r="AC6752" t="str">
            <v/>
          </cell>
          <cell r="AE6752" t="str">
            <v/>
          </cell>
        </row>
        <row r="6753">
          <cell r="AC6753" t="str">
            <v/>
          </cell>
          <cell r="AE6753" t="str">
            <v/>
          </cell>
        </row>
        <row r="6754">
          <cell r="AC6754" t="str">
            <v/>
          </cell>
          <cell r="AE6754" t="str">
            <v/>
          </cell>
        </row>
        <row r="6755">
          <cell r="AC6755" t="str">
            <v/>
          </cell>
          <cell r="AE6755" t="str">
            <v/>
          </cell>
        </row>
        <row r="6756">
          <cell r="AC6756" t="str">
            <v/>
          </cell>
          <cell r="AE6756" t="str">
            <v/>
          </cell>
        </row>
        <row r="6757">
          <cell r="AC6757" t="str">
            <v/>
          </cell>
          <cell r="AE6757" t="str">
            <v/>
          </cell>
        </row>
        <row r="6758">
          <cell r="AC6758" t="str">
            <v/>
          </cell>
          <cell r="AE6758" t="str">
            <v/>
          </cell>
        </row>
        <row r="6759">
          <cell r="AC6759" t="str">
            <v/>
          </cell>
          <cell r="AE6759" t="str">
            <v/>
          </cell>
        </row>
        <row r="6760">
          <cell r="AC6760" t="str">
            <v/>
          </cell>
          <cell r="AE6760" t="str">
            <v/>
          </cell>
        </row>
        <row r="6761">
          <cell r="AC6761" t="str">
            <v/>
          </cell>
          <cell r="AE6761" t="str">
            <v/>
          </cell>
        </row>
        <row r="6762">
          <cell r="AC6762" t="str">
            <v/>
          </cell>
          <cell r="AE6762" t="str">
            <v/>
          </cell>
        </row>
        <row r="6763">
          <cell r="AC6763" t="str">
            <v/>
          </cell>
          <cell r="AE6763" t="str">
            <v/>
          </cell>
        </row>
        <row r="6764">
          <cell r="AC6764" t="str">
            <v/>
          </cell>
          <cell r="AE6764" t="str">
            <v/>
          </cell>
        </row>
        <row r="6765">
          <cell r="AC6765" t="str">
            <v/>
          </cell>
          <cell r="AE6765" t="str">
            <v/>
          </cell>
        </row>
        <row r="6766">
          <cell r="AC6766" t="str">
            <v/>
          </cell>
          <cell r="AE6766" t="str">
            <v/>
          </cell>
        </row>
        <row r="6767">
          <cell r="AC6767" t="str">
            <v/>
          </cell>
          <cell r="AE6767" t="str">
            <v/>
          </cell>
        </row>
        <row r="6768">
          <cell r="AC6768" t="str">
            <v/>
          </cell>
          <cell r="AE6768" t="str">
            <v/>
          </cell>
        </row>
        <row r="6769">
          <cell r="AC6769" t="str">
            <v/>
          </cell>
          <cell r="AE6769" t="str">
            <v/>
          </cell>
        </row>
        <row r="6770">
          <cell r="AC6770" t="str">
            <v/>
          </cell>
          <cell r="AE6770" t="str">
            <v/>
          </cell>
        </row>
        <row r="6771">
          <cell r="AC6771" t="str">
            <v/>
          </cell>
          <cell r="AE6771" t="str">
            <v/>
          </cell>
        </row>
        <row r="6772">
          <cell r="AC6772" t="str">
            <v/>
          </cell>
          <cell r="AE6772" t="str">
            <v/>
          </cell>
        </row>
        <row r="6773">
          <cell r="AC6773" t="str">
            <v/>
          </cell>
          <cell r="AE6773" t="str">
            <v/>
          </cell>
        </row>
        <row r="6774">
          <cell r="AC6774" t="str">
            <v/>
          </cell>
          <cell r="AE6774" t="str">
            <v/>
          </cell>
        </row>
        <row r="6775">
          <cell r="AC6775" t="str">
            <v/>
          </cell>
          <cell r="AE6775" t="str">
            <v/>
          </cell>
        </row>
        <row r="6776">
          <cell r="AC6776" t="str">
            <v/>
          </cell>
          <cell r="AE6776" t="str">
            <v/>
          </cell>
        </row>
        <row r="6777">
          <cell r="AC6777" t="str">
            <v/>
          </cell>
          <cell r="AE6777" t="str">
            <v/>
          </cell>
        </row>
        <row r="6778">
          <cell r="AC6778" t="str">
            <v/>
          </cell>
          <cell r="AE6778" t="str">
            <v/>
          </cell>
        </row>
        <row r="6779">
          <cell r="AC6779" t="str">
            <v/>
          </cell>
          <cell r="AE6779" t="str">
            <v/>
          </cell>
        </row>
        <row r="6780">
          <cell r="AC6780" t="str">
            <v/>
          </cell>
          <cell r="AE6780" t="str">
            <v/>
          </cell>
        </row>
        <row r="6781">
          <cell r="AC6781" t="str">
            <v/>
          </cell>
          <cell r="AE6781" t="str">
            <v/>
          </cell>
        </row>
        <row r="6782">
          <cell r="AC6782" t="str">
            <v/>
          </cell>
          <cell r="AE6782" t="str">
            <v/>
          </cell>
        </row>
        <row r="6783">
          <cell r="AC6783" t="str">
            <v/>
          </cell>
          <cell r="AE6783" t="str">
            <v/>
          </cell>
        </row>
        <row r="6784">
          <cell r="AC6784" t="str">
            <v/>
          </cell>
          <cell r="AE6784" t="str">
            <v/>
          </cell>
        </row>
        <row r="6785">
          <cell r="AC6785" t="str">
            <v/>
          </cell>
          <cell r="AE6785" t="str">
            <v/>
          </cell>
        </row>
        <row r="6786">
          <cell r="AC6786" t="str">
            <v/>
          </cell>
          <cell r="AE6786" t="str">
            <v/>
          </cell>
        </row>
        <row r="6787">
          <cell r="AC6787" t="str">
            <v/>
          </cell>
          <cell r="AE6787" t="str">
            <v/>
          </cell>
        </row>
        <row r="6788">
          <cell r="AC6788" t="str">
            <v/>
          </cell>
          <cell r="AE6788" t="str">
            <v/>
          </cell>
        </row>
        <row r="6789">
          <cell r="AC6789" t="str">
            <v/>
          </cell>
          <cell r="AE6789" t="str">
            <v/>
          </cell>
        </row>
        <row r="6790">
          <cell r="AC6790" t="str">
            <v/>
          </cell>
          <cell r="AE6790" t="str">
            <v/>
          </cell>
        </row>
        <row r="6791">
          <cell r="AC6791" t="str">
            <v/>
          </cell>
          <cell r="AE6791" t="str">
            <v/>
          </cell>
        </row>
        <row r="6792">
          <cell r="AC6792" t="str">
            <v/>
          </cell>
          <cell r="AE6792" t="str">
            <v/>
          </cell>
        </row>
        <row r="6793">
          <cell r="AC6793" t="str">
            <v/>
          </cell>
          <cell r="AE6793" t="str">
            <v/>
          </cell>
        </row>
        <row r="6794">
          <cell r="AC6794" t="str">
            <v/>
          </cell>
          <cell r="AE6794" t="str">
            <v/>
          </cell>
        </row>
        <row r="6795">
          <cell r="AC6795" t="str">
            <v/>
          </cell>
          <cell r="AE6795" t="str">
            <v/>
          </cell>
        </row>
        <row r="6796">
          <cell r="AC6796" t="str">
            <v/>
          </cell>
          <cell r="AE6796" t="str">
            <v/>
          </cell>
        </row>
        <row r="6797">
          <cell r="AC6797" t="str">
            <v/>
          </cell>
          <cell r="AE6797" t="str">
            <v/>
          </cell>
        </row>
        <row r="6798">
          <cell r="AC6798" t="str">
            <v/>
          </cell>
          <cell r="AE6798" t="str">
            <v/>
          </cell>
        </row>
        <row r="6799">
          <cell r="AC6799" t="str">
            <v/>
          </cell>
          <cell r="AE6799" t="str">
            <v/>
          </cell>
        </row>
        <row r="6800">
          <cell r="AC6800" t="str">
            <v/>
          </cell>
          <cell r="AE6800" t="str">
            <v/>
          </cell>
        </row>
        <row r="6801">
          <cell r="AC6801" t="str">
            <v/>
          </cell>
          <cell r="AE6801" t="str">
            <v/>
          </cell>
        </row>
        <row r="6802">
          <cell r="AC6802" t="str">
            <v/>
          </cell>
          <cell r="AE6802" t="str">
            <v/>
          </cell>
        </row>
        <row r="6803">
          <cell r="AC6803" t="str">
            <v/>
          </cell>
          <cell r="AE6803" t="str">
            <v/>
          </cell>
        </row>
        <row r="6804">
          <cell r="AC6804" t="str">
            <v/>
          </cell>
          <cell r="AE6804" t="str">
            <v/>
          </cell>
        </row>
        <row r="6805">
          <cell r="AC6805" t="str">
            <v/>
          </cell>
          <cell r="AE6805" t="str">
            <v/>
          </cell>
        </row>
        <row r="6806">
          <cell r="AC6806" t="str">
            <v/>
          </cell>
          <cell r="AE6806" t="str">
            <v/>
          </cell>
        </row>
        <row r="6807">
          <cell r="AC6807" t="str">
            <v/>
          </cell>
          <cell r="AE6807" t="str">
            <v/>
          </cell>
        </row>
        <row r="6808">
          <cell r="AC6808" t="str">
            <v/>
          </cell>
          <cell r="AE6808" t="str">
            <v/>
          </cell>
        </row>
        <row r="6809">
          <cell r="AC6809" t="str">
            <v/>
          </cell>
          <cell r="AE6809" t="str">
            <v/>
          </cell>
        </row>
        <row r="6810">
          <cell r="AC6810" t="str">
            <v/>
          </cell>
          <cell r="AE6810" t="str">
            <v/>
          </cell>
        </row>
        <row r="6811">
          <cell r="AC6811" t="str">
            <v/>
          </cell>
          <cell r="AE6811" t="str">
            <v/>
          </cell>
        </row>
        <row r="6812">
          <cell r="AC6812" t="str">
            <v/>
          </cell>
          <cell r="AE6812" t="str">
            <v/>
          </cell>
        </row>
        <row r="6813">
          <cell r="AC6813" t="str">
            <v/>
          </cell>
          <cell r="AE6813" t="str">
            <v/>
          </cell>
        </row>
        <row r="6814">
          <cell r="AC6814" t="str">
            <v/>
          </cell>
          <cell r="AE6814" t="str">
            <v/>
          </cell>
        </row>
        <row r="6815">
          <cell r="AC6815" t="str">
            <v/>
          </cell>
          <cell r="AE6815" t="str">
            <v/>
          </cell>
        </row>
        <row r="6816">
          <cell r="AC6816" t="str">
            <v/>
          </cell>
          <cell r="AE6816" t="str">
            <v/>
          </cell>
        </row>
        <row r="6817">
          <cell r="AC6817" t="str">
            <v/>
          </cell>
          <cell r="AE6817" t="str">
            <v/>
          </cell>
        </row>
        <row r="6818">
          <cell r="AC6818" t="str">
            <v/>
          </cell>
          <cell r="AE6818" t="str">
            <v/>
          </cell>
        </row>
        <row r="6819">
          <cell r="AC6819" t="str">
            <v/>
          </cell>
          <cell r="AE6819" t="str">
            <v/>
          </cell>
        </row>
        <row r="6820">
          <cell r="AC6820" t="str">
            <v/>
          </cell>
          <cell r="AE6820" t="str">
            <v/>
          </cell>
        </row>
        <row r="6821">
          <cell r="AC6821" t="str">
            <v/>
          </cell>
          <cell r="AE6821" t="str">
            <v/>
          </cell>
        </row>
        <row r="6822">
          <cell r="AC6822" t="str">
            <v/>
          </cell>
          <cell r="AE6822" t="str">
            <v/>
          </cell>
        </row>
        <row r="6823">
          <cell r="AC6823" t="str">
            <v/>
          </cell>
          <cell r="AE6823" t="str">
            <v/>
          </cell>
        </row>
        <row r="6824">
          <cell r="AC6824" t="str">
            <v/>
          </cell>
          <cell r="AE6824" t="str">
            <v/>
          </cell>
        </row>
        <row r="6825">
          <cell r="AC6825" t="str">
            <v/>
          </cell>
          <cell r="AE6825" t="str">
            <v/>
          </cell>
        </row>
        <row r="6826">
          <cell r="AC6826" t="str">
            <v/>
          </cell>
          <cell r="AE6826" t="str">
            <v/>
          </cell>
        </row>
        <row r="6827">
          <cell r="AC6827" t="str">
            <v/>
          </cell>
          <cell r="AE6827" t="str">
            <v/>
          </cell>
        </row>
        <row r="6828">
          <cell r="AC6828" t="str">
            <v/>
          </cell>
          <cell r="AE6828" t="str">
            <v/>
          </cell>
        </row>
        <row r="6829">
          <cell r="AC6829" t="str">
            <v/>
          </cell>
          <cell r="AE6829" t="str">
            <v/>
          </cell>
        </row>
        <row r="6830">
          <cell r="AC6830" t="str">
            <v/>
          </cell>
          <cell r="AE6830" t="str">
            <v/>
          </cell>
        </row>
        <row r="6831">
          <cell r="AC6831" t="str">
            <v/>
          </cell>
          <cell r="AE6831" t="str">
            <v/>
          </cell>
        </row>
        <row r="6832">
          <cell r="AC6832" t="str">
            <v/>
          </cell>
          <cell r="AE6832" t="str">
            <v/>
          </cell>
        </row>
        <row r="6833">
          <cell r="AC6833" t="str">
            <v/>
          </cell>
          <cell r="AE6833" t="str">
            <v/>
          </cell>
        </row>
        <row r="6834">
          <cell r="AC6834" t="str">
            <v/>
          </cell>
          <cell r="AE6834" t="str">
            <v/>
          </cell>
        </row>
        <row r="6835">
          <cell r="AC6835" t="str">
            <v/>
          </cell>
          <cell r="AE6835" t="str">
            <v/>
          </cell>
        </row>
        <row r="6836">
          <cell r="AC6836" t="str">
            <v/>
          </cell>
          <cell r="AE6836" t="str">
            <v/>
          </cell>
        </row>
        <row r="6837">
          <cell r="AC6837" t="str">
            <v/>
          </cell>
          <cell r="AE6837" t="str">
            <v/>
          </cell>
        </row>
        <row r="6838">
          <cell r="AC6838" t="str">
            <v/>
          </cell>
          <cell r="AE6838" t="str">
            <v/>
          </cell>
        </row>
        <row r="6839">
          <cell r="AC6839" t="str">
            <v/>
          </cell>
          <cell r="AE6839" t="str">
            <v/>
          </cell>
        </row>
        <row r="6840">
          <cell r="AC6840" t="str">
            <v/>
          </cell>
          <cell r="AE6840" t="str">
            <v/>
          </cell>
        </row>
        <row r="6841">
          <cell r="AC6841" t="str">
            <v/>
          </cell>
          <cell r="AE6841" t="str">
            <v/>
          </cell>
        </row>
        <row r="6842">
          <cell r="AC6842" t="str">
            <v/>
          </cell>
          <cell r="AE6842" t="str">
            <v/>
          </cell>
        </row>
        <row r="6843">
          <cell r="AC6843" t="str">
            <v/>
          </cell>
          <cell r="AE6843" t="str">
            <v/>
          </cell>
        </row>
        <row r="6844">
          <cell r="AC6844" t="str">
            <v/>
          </cell>
          <cell r="AE6844" t="str">
            <v/>
          </cell>
        </row>
        <row r="6845">
          <cell r="AC6845" t="str">
            <v/>
          </cell>
          <cell r="AE6845" t="str">
            <v/>
          </cell>
        </row>
        <row r="6846">
          <cell r="AC6846" t="str">
            <v/>
          </cell>
          <cell r="AE6846" t="str">
            <v/>
          </cell>
        </row>
        <row r="6847">
          <cell r="AC6847" t="str">
            <v/>
          </cell>
          <cell r="AE6847" t="str">
            <v/>
          </cell>
        </row>
        <row r="6848">
          <cell r="AC6848" t="str">
            <v/>
          </cell>
          <cell r="AE6848" t="str">
            <v/>
          </cell>
        </row>
        <row r="6849">
          <cell r="AC6849" t="str">
            <v/>
          </cell>
          <cell r="AE6849" t="str">
            <v/>
          </cell>
        </row>
        <row r="6850">
          <cell r="AC6850" t="str">
            <v/>
          </cell>
          <cell r="AE6850" t="str">
            <v/>
          </cell>
        </row>
        <row r="6851">
          <cell r="AC6851" t="str">
            <v/>
          </cell>
          <cell r="AE6851" t="str">
            <v/>
          </cell>
        </row>
        <row r="6852">
          <cell r="AC6852" t="str">
            <v/>
          </cell>
          <cell r="AE6852" t="str">
            <v/>
          </cell>
        </row>
        <row r="6853">
          <cell r="AC6853" t="str">
            <v/>
          </cell>
          <cell r="AE6853" t="str">
            <v/>
          </cell>
        </row>
        <row r="6854">
          <cell r="AC6854" t="str">
            <v/>
          </cell>
          <cell r="AE6854" t="str">
            <v/>
          </cell>
        </row>
        <row r="6855">
          <cell r="AC6855" t="str">
            <v/>
          </cell>
          <cell r="AE6855" t="str">
            <v/>
          </cell>
        </row>
        <row r="6856">
          <cell r="AC6856" t="str">
            <v/>
          </cell>
          <cell r="AE6856" t="str">
            <v/>
          </cell>
        </row>
        <row r="6857">
          <cell r="AC6857" t="str">
            <v/>
          </cell>
          <cell r="AE6857" t="str">
            <v/>
          </cell>
        </row>
        <row r="6858">
          <cell r="AC6858" t="str">
            <v/>
          </cell>
          <cell r="AE6858" t="str">
            <v/>
          </cell>
        </row>
        <row r="6859">
          <cell r="AC6859" t="str">
            <v/>
          </cell>
          <cell r="AE6859" t="str">
            <v/>
          </cell>
        </row>
        <row r="6860">
          <cell r="AC6860" t="str">
            <v/>
          </cell>
          <cell r="AE6860" t="str">
            <v/>
          </cell>
        </row>
        <row r="6861">
          <cell r="AC6861" t="str">
            <v/>
          </cell>
          <cell r="AE6861" t="str">
            <v/>
          </cell>
        </row>
        <row r="6862">
          <cell r="AC6862" t="str">
            <v/>
          </cell>
          <cell r="AE6862" t="str">
            <v/>
          </cell>
        </row>
        <row r="6863">
          <cell r="AC6863" t="str">
            <v/>
          </cell>
          <cell r="AE6863" t="str">
            <v/>
          </cell>
        </row>
        <row r="6864">
          <cell r="AC6864" t="str">
            <v/>
          </cell>
          <cell r="AE6864" t="str">
            <v/>
          </cell>
        </row>
        <row r="6865">
          <cell r="AC6865" t="str">
            <v/>
          </cell>
          <cell r="AE6865" t="str">
            <v/>
          </cell>
        </row>
        <row r="6866">
          <cell r="AC6866" t="str">
            <v/>
          </cell>
          <cell r="AE6866" t="str">
            <v/>
          </cell>
        </row>
        <row r="6867">
          <cell r="AC6867" t="str">
            <v/>
          </cell>
          <cell r="AE6867" t="str">
            <v/>
          </cell>
        </row>
        <row r="6868">
          <cell r="AC6868" t="str">
            <v/>
          </cell>
          <cell r="AE6868" t="str">
            <v/>
          </cell>
        </row>
        <row r="6869">
          <cell r="AC6869" t="str">
            <v/>
          </cell>
          <cell r="AE6869" t="str">
            <v/>
          </cell>
        </row>
        <row r="6870">
          <cell r="AC6870" t="str">
            <v/>
          </cell>
          <cell r="AE6870" t="str">
            <v/>
          </cell>
        </row>
        <row r="6871">
          <cell r="AC6871" t="str">
            <v/>
          </cell>
          <cell r="AE6871" t="str">
            <v/>
          </cell>
        </row>
        <row r="6872">
          <cell r="AC6872" t="str">
            <v/>
          </cell>
          <cell r="AE6872" t="str">
            <v/>
          </cell>
        </row>
        <row r="6873">
          <cell r="AC6873" t="str">
            <v/>
          </cell>
          <cell r="AE6873" t="str">
            <v/>
          </cell>
        </row>
        <row r="6874">
          <cell r="AC6874" t="str">
            <v/>
          </cell>
          <cell r="AE6874" t="str">
            <v/>
          </cell>
        </row>
        <row r="6875">
          <cell r="AC6875" t="str">
            <v/>
          </cell>
          <cell r="AE6875" t="str">
            <v/>
          </cell>
        </row>
        <row r="6876">
          <cell r="AC6876" t="str">
            <v/>
          </cell>
          <cell r="AE6876" t="str">
            <v/>
          </cell>
        </row>
        <row r="6877">
          <cell r="AC6877" t="str">
            <v/>
          </cell>
          <cell r="AE6877" t="str">
            <v/>
          </cell>
        </row>
        <row r="6878">
          <cell r="AC6878" t="str">
            <v/>
          </cell>
          <cell r="AE6878" t="str">
            <v/>
          </cell>
        </row>
        <row r="6879">
          <cell r="AC6879" t="str">
            <v/>
          </cell>
          <cell r="AE6879" t="str">
            <v/>
          </cell>
        </row>
        <row r="6880">
          <cell r="AC6880" t="str">
            <v/>
          </cell>
          <cell r="AE6880" t="str">
            <v/>
          </cell>
        </row>
        <row r="6881">
          <cell r="AC6881" t="str">
            <v/>
          </cell>
          <cell r="AE6881" t="str">
            <v/>
          </cell>
        </row>
        <row r="6882">
          <cell r="AC6882" t="str">
            <v/>
          </cell>
          <cell r="AE6882" t="str">
            <v/>
          </cell>
        </row>
        <row r="6883">
          <cell r="AC6883" t="str">
            <v/>
          </cell>
          <cell r="AE6883" t="str">
            <v/>
          </cell>
        </row>
        <row r="6884">
          <cell r="AC6884" t="str">
            <v/>
          </cell>
          <cell r="AE6884" t="str">
            <v/>
          </cell>
        </row>
        <row r="6885">
          <cell r="AC6885" t="str">
            <v/>
          </cell>
          <cell r="AE6885" t="str">
            <v/>
          </cell>
        </row>
        <row r="6886">
          <cell r="AC6886" t="str">
            <v/>
          </cell>
          <cell r="AE6886" t="str">
            <v/>
          </cell>
        </row>
        <row r="6887">
          <cell r="AC6887" t="str">
            <v/>
          </cell>
          <cell r="AE6887" t="str">
            <v/>
          </cell>
        </row>
        <row r="6888">
          <cell r="AC6888" t="str">
            <v/>
          </cell>
          <cell r="AE6888" t="str">
            <v/>
          </cell>
        </row>
        <row r="6889">
          <cell r="AC6889" t="str">
            <v/>
          </cell>
          <cell r="AE6889" t="str">
            <v/>
          </cell>
        </row>
        <row r="6890">
          <cell r="AC6890" t="str">
            <v/>
          </cell>
          <cell r="AE6890" t="str">
            <v/>
          </cell>
        </row>
        <row r="6891">
          <cell r="AC6891" t="str">
            <v/>
          </cell>
          <cell r="AE6891" t="str">
            <v/>
          </cell>
        </row>
        <row r="6892">
          <cell r="AC6892" t="str">
            <v/>
          </cell>
          <cell r="AE6892" t="str">
            <v/>
          </cell>
        </row>
        <row r="6893">
          <cell r="AC6893" t="str">
            <v/>
          </cell>
          <cell r="AE6893" t="str">
            <v/>
          </cell>
        </row>
        <row r="6894">
          <cell r="AC6894" t="str">
            <v/>
          </cell>
          <cell r="AE6894" t="str">
            <v/>
          </cell>
        </row>
        <row r="6895">
          <cell r="AC6895" t="str">
            <v/>
          </cell>
          <cell r="AE6895" t="str">
            <v/>
          </cell>
        </row>
        <row r="6896">
          <cell r="AC6896" t="str">
            <v/>
          </cell>
          <cell r="AE6896" t="str">
            <v/>
          </cell>
        </row>
        <row r="6897">
          <cell r="AC6897" t="str">
            <v/>
          </cell>
          <cell r="AE6897" t="str">
            <v/>
          </cell>
        </row>
        <row r="6898">
          <cell r="AC6898" t="str">
            <v/>
          </cell>
          <cell r="AE6898" t="str">
            <v/>
          </cell>
        </row>
        <row r="6899">
          <cell r="AC6899" t="str">
            <v/>
          </cell>
          <cell r="AE6899" t="str">
            <v/>
          </cell>
        </row>
        <row r="6900">
          <cell r="AC6900" t="str">
            <v/>
          </cell>
          <cell r="AE6900" t="str">
            <v/>
          </cell>
        </row>
        <row r="6901">
          <cell r="AC6901" t="str">
            <v/>
          </cell>
          <cell r="AE6901" t="str">
            <v/>
          </cell>
        </row>
        <row r="6902">
          <cell r="AC6902" t="str">
            <v/>
          </cell>
          <cell r="AE6902" t="str">
            <v/>
          </cell>
        </row>
        <row r="6903">
          <cell r="AC6903" t="str">
            <v/>
          </cell>
          <cell r="AE6903" t="str">
            <v/>
          </cell>
        </row>
        <row r="6904">
          <cell r="AC6904" t="str">
            <v/>
          </cell>
          <cell r="AE6904" t="str">
            <v/>
          </cell>
        </row>
        <row r="6905">
          <cell r="AC6905" t="str">
            <v/>
          </cell>
          <cell r="AE6905" t="str">
            <v/>
          </cell>
        </row>
        <row r="6906">
          <cell r="AC6906" t="str">
            <v/>
          </cell>
          <cell r="AE6906" t="str">
            <v/>
          </cell>
        </row>
        <row r="6907">
          <cell r="AC6907" t="str">
            <v/>
          </cell>
          <cell r="AE6907" t="str">
            <v/>
          </cell>
        </row>
        <row r="6908">
          <cell r="AC6908" t="str">
            <v/>
          </cell>
          <cell r="AE6908" t="str">
            <v/>
          </cell>
        </row>
        <row r="6909">
          <cell r="AC6909" t="str">
            <v/>
          </cell>
          <cell r="AE6909" t="str">
            <v/>
          </cell>
        </row>
        <row r="6910">
          <cell r="AC6910" t="str">
            <v/>
          </cell>
          <cell r="AE6910" t="str">
            <v/>
          </cell>
        </row>
        <row r="6911">
          <cell r="AC6911" t="str">
            <v/>
          </cell>
          <cell r="AE6911" t="str">
            <v/>
          </cell>
        </row>
        <row r="6912">
          <cell r="AC6912" t="str">
            <v/>
          </cell>
          <cell r="AE6912" t="str">
            <v/>
          </cell>
        </row>
        <row r="6913">
          <cell r="AC6913" t="str">
            <v/>
          </cell>
          <cell r="AE6913" t="str">
            <v/>
          </cell>
        </row>
        <row r="6914">
          <cell r="AC6914" t="str">
            <v/>
          </cell>
          <cell r="AE6914" t="str">
            <v/>
          </cell>
        </row>
        <row r="6915">
          <cell r="AC6915" t="str">
            <v/>
          </cell>
          <cell r="AE6915" t="str">
            <v/>
          </cell>
        </row>
        <row r="6916">
          <cell r="AC6916" t="str">
            <v/>
          </cell>
          <cell r="AE6916" t="str">
            <v/>
          </cell>
        </row>
        <row r="6917">
          <cell r="AC6917" t="str">
            <v/>
          </cell>
          <cell r="AE6917" t="str">
            <v/>
          </cell>
        </row>
        <row r="6918">
          <cell r="AC6918" t="str">
            <v/>
          </cell>
          <cell r="AE6918" t="str">
            <v/>
          </cell>
        </row>
        <row r="6919">
          <cell r="AC6919" t="str">
            <v/>
          </cell>
          <cell r="AE6919" t="str">
            <v/>
          </cell>
        </row>
        <row r="6920">
          <cell r="AC6920" t="str">
            <v/>
          </cell>
          <cell r="AE6920" t="str">
            <v/>
          </cell>
        </row>
        <row r="6921">
          <cell r="AC6921" t="str">
            <v/>
          </cell>
          <cell r="AE6921" t="str">
            <v/>
          </cell>
        </row>
        <row r="6922">
          <cell r="AC6922" t="str">
            <v/>
          </cell>
          <cell r="AE6922" t="str">
            <v/>
          </cell>
        </row>
        <row r="6923">
          <cell r="AC6923" t="str">
            <v/>
          </cell>
          <cell r="AE6923" t="str">
            <v/>
          </cell>
        </row>
        <row r="6924">
          <cell r="AC6924" t="str">
            <v/>
          </cell>
          <cell r="AE6924" t="str">
            <v/>
          </cell>
        </row>
        <row r="6925">
          <cell r="AC6925" t="str">
            <v/>
          </cell>
          <cell r="AE6925" t="str">
            <v/>
          </cell>
        </row>
        <row r="6926">
          <cell r="AC6926" t="str">
            <v/>
          </cell>
          <cell r="AE6926" t="str">
            <v/>
          </cell>
        </row>
        <row r="6927">
          <cell r="AC6927" t="str">
            <v/>
          </cell>
          <cell r="AE6927" t="str">
            <v/>
          </cell>
        </row>
        <row r="6928">
          <cell r="AC6928" t="str">
            <v/>
          </cell>
          <cell r="AE6928" t="str">
            <v/>
          </cell>
        </row>
        <row r="6929">
          <cell r="AC6929" t="str">
            <v/>
          </cell>
          <cell r="AE6929" t="str">
            <v/>
          </cell>
        </row>
        <row r="6930">
          <cell r="AC6930" t="str">
            <v/>
          </cell>
          <cell r="AE6930" t="str">
            <v/>
          </cell>
        </row>
        <row r="6931">
          <cell r="AC6931" t="str">
            <v/>
          </cell>
          <cell r="AE6931" t="str">
            <v/>
          </cell>
        </row>
        <row r="6932">
          <cell r="AC6932" t="str">
            <v/>
          </cell>
          <cell r="AE6932" t="str">
            <v/>
          </cell>
        </row>
        <row r="6933">
          <cell r="AC6933" t="str">
            <v/>
          </cell>
          <cell r="AE6933" t="str">
            <v/>
          </cell>
        </row>
        <row r="6934">
          <cell r="AC6934" t="str">
            <v/>
          </cell>
          <cell r="AE6934" t="str">
            <v/>
          </cell>
        </row>
        <row r="6935">
          <cell r="AC6935" t="str">
            <v/>
          </cell>
          <cell r="AE6935" t="str">
            <v/>
          </cell>
        </row>
        <row r="6936">
          <cell r="AC6936" t="str">
            <v/>
          </cell>
          <cell r="AE6936" t="str">
            <v/>
          </cell>
        </row>
        <row r="6937">
          <cell r="AC6937" t="str">
            <v/>
          </cell>
          <cell r="AE6937" t="str">
            <v/>
          </cell>
        </row>
        <row r="6938">
          <cell r="AC6938" t="str">
            <v/>
          </cell>
          <cell r="AE6938" t="str">
            <v/>
          </cell>
        </row>
        <row r="6939">
          <cell r="AC6939" t="str">
            <v/>
          </cell>
          <cell r="AE6939" t="str">
            <v/>
          </cell>
        </row>
        <row r="6940">
          <cell r="AC6940" t="str">
            <v/>
          </cell>
          <cell r="AE6940" t="str">
            <v/>
          </cell>
        </row>
        <row r="6941">
          <cell r="AC6941" t="str">
            <v/>
          </cell>
          <cell r="AE6941" t="str">
            <v/>
          </cell>
        </row>
        <row r="6942">
          <cell r="AC6942" t="str">
            <v/>
          </cell>
          <cell r="AE6942" t="str">
            <v/>
          </cell>
        </row>
        <row r="6943">
          <cell r="AC6943" t="str">
            <v/>
          </cell>
          <cell r="AE6943" t="str">
            <v/>
          </cell>
        </row>
        <row r="6944">
          <cell r="AC6944" t="str">
            <v/>
          </cell>
          <cell r="AE6944" t="str">
            <v/>
          </cell>
        </row>
        <row r="6945">
          <cell r="AC6945" t="str">
            <v/>
          </cell>
          <cell r="AE6945" t="str">
            <v/>
          </cell>
        </row>
        <row r="6946">
          <cell r="AC6946" t="str">
            <v/>
          </cell>
          <cell r="AE6946" t="str">
            <v/>
          </cell>
        </row>
        <row r="6947">
          <cell r="AC6947" t="str">
            <v/>
          </cell>
          <cell r="AE6947" t="str">
            <v/>
          </cell>
        </row>
        <row r="6948">
          <cell r="AC6948" t="str">
            <v/>
          </cell>
          <cell r="AE6948" t="str">
            <v/>
          </cell>
        </row>
        <row r="6949">
          <cell r="AC6949" t="str">
            <v/>
          </cell>
          <cell r="AE6949" t="str">
            <v/>
          </cell>
        </row>
        <row r="6950">
          <cell r="AC6950" t="str">
            <v/>
          </cell>
          <cell r="AE6950" t="str">
            <v/>
          </cell>
        </row>
        <row r="6951">
          <cell r="AC6951" t="str">
            <v/>
          </cell>
          <cell r="AE6951" t="str">
            <v/>
          </cell>
        </row>
        <row r="6952">
          <cell r="AC6952" t="str">
            <v/>
          </cell>
          <cell r="AE6952" t="str">
            <v/>
          </cell>
        </row>
        <row r="6953">
          <cell r="AC6953" t="str">
            <v/>
          </cell>
          <cell r="AE6953" t="str">
            <v/>
          </cell>
        </row>
        <row r="6954">
          <cell r="AC6954" t="str">
            <v/>
          </cell>
          <cell r="AE6954" t="str">
            <v/>
          </cell>
        </row>
        <row r="6955">
          <cell r="AC6955" t="str">
            <v/>
          </cell>
          <cell r="AE6955" t="str">
            <v/>
          </cell>
        </row>
        <row r="6956">
          <cell r="AC6956" t="str">
            <v/>
          </cell>
          <cell r="AE6956" t="str">
            <v/>
          </cell>
        </row>
        <row r="6957">
          <cell r="AC6957" t="str">
            <v/>
          </cell>
          <cell r="AE6957" t="str">
            <v/>
          </cell>
        </row>
        <row r="6958">
          <cell r="AC6958" t="str">
            <v/>
          </cell>
          <cell r="AE6958" t="str">
            <v/>
          </cell>
        </row>
        <row r="6959">
          <cell r="AC6959" t="str">
            <v/>
          </cell>
          <cell r="AE6959" t="str">
            <v/>
          </cell>
        </row>
        <row r="6960">
          <cell r="AC6960" t="str">
            <v/>
          </cell>
          <cell r="AE6960" t="str">
            <v/>
          </cell>
        </row>
        <row r="6961">
          <cell r="AC6961" t="str">
            <v/>
          </cell>
          <cell r="AE6961" t="str">
            <v/>
          </cell>
        </row>
        <row r="6962">
          <cell r="AC6962" t="str">
            <v/>
          </cell>
          <cell r="AE6962" t="str">
            <v/>
          </cell>
        </row>
        <row r="6963">
          <cell r="AC6963" t="str">
            <v/>
          </cell>
          <cell r="AE6963" t="str">
            <v/>
          </cell>
        </row>
        <row r="6964">
          <cell r="AC6964" t="str">
            <v/>
          </cell>
          <cell r="AE6964" t="str">
            <v/>
          </cell>
        </row>
        <row r="6965">
          <cell r="AC6965" t="str">
            <v/>
          </cell>
          <cell r="AE6965" t="str">
            <v/>
          </cell>
        </row>
        <row r="6966">
          <cell r="AC6966" t="str">
            <v/>
          </cell>
          <cell r="AE6966" t="str">
            <v/>
          </cell>
        </row>
        <row r="6967">
          <cell r="AC6967" t="str">
            <v/>
          </cell>
          <cell r="AE6967" t="str">
            <v/>
          </cell>
        </row>
        <row r="6968">
          <cell r="AC6968" t="str">
            <v/>
          </cell>
          <cell r="AE6968" t="str">
            <v/>
          </cell>
        </row>
        <row r="6969">
          <cell r="AC6969" t="str">
            <v/>
          </cell>
          <cell r="AE6969" t="str">
            <v/>
          </cell>
        </row>
        <row r="6970">
          <cell r="AC6970" t="str">
            <v/>
          </cell>
          <cell r="AE6970" t="str">
            <v/>
          </cell>
        </row>
        <row r="6971">
          <cell r="AC6971" t="str">
            <v/>
          </cell>
          <cell r="AE6971" t="str">
            <v/>
          </cell>
        </row>
        <row r="6972">
          <cell r="AC6972" t="str">
            <v/>
          </cell>
          <cell r="AE6972" t="str">
            <v/>
          </cell>
        </row>
        <row r="6973">
          <cell r="AC6973" t="str">
            <v/>
          </cell>
          <cell r="AE6973" t="str">
            <v/>
          </cell>
        </row>
        <row r="6974">
          <cell r="AC6974" t="str">
            <v/>
          </cell>
          <cell r="AE6974" t="str">
            <v/>
          </cell>
        </row>
        <row r="6975">
          <cell r="AC6975" t="str">
            <v/>
          </cell>
          <cell r="AE6975" t="str">
            <v/>
          </cell>
        </row>
        <row r="6976">
          <cell r="AC6976" t="str">
            <v/>
          </cell>
          <cell r="AE6976" t="str">
            <v/>
          </cell>
        </row>
        <row r="6977">
          <cell r="AC6977" t="str">
            <v/>
          </cell>
          <cell r="AE6977" t="str">
            <v/>
          </cell>
        </row>
        <row r="6978">
          <cell r="AC6978" t="str">
            <v/>
          </cell>
          <cell r="AE6978" t="str">
            <v/>
          </cell>
        </row>
        <row r="6979">
          <cell r="AC6979" t="str">
            <v/>
          </cell>
          <cell r="AE6979" t="str">
            <v/>
          </cell>
        </row>
        <row r="6980">
          <cell r="AC6980" t="str">
            <v/>
          </cell>
          <cell r="AE6980" t="str">
            <v/>
          </cell>
        </row>
        <row r="6981">
          <cell r="AC6981" t="str">
            <v/>
          </cell>
          <cell r="AE6981" t="str">
            <v/>
          </cell>
        </row>
        <row r="6982">
          <cell r="AC6982" t="str">
            <v/>
          </cell>
          <cell r="AE6982" t="str">
            <v/>
          </cell>
        </row>
        <row r="6983">
          <cell r="AC6983" t="str">
            <v/>
          </cell>
          <cell r="AE6983" t="str">
            <v/>
          </cell>
        </row>
        <row r="6984">
          <cell r="AC6984" t="str">
            <v/>
          </cell>
          <cell r="AE6984" t="str">
            <v/>
          </cell>
        </row>
        <row r="6985">
          <cell r="AC6985" t="str">
            <v/>
          </cell>
          <cell r="AE6985" t="str">
            <v/>
          </cell>
        </row>
        <row r="6986">
          <cell r="AC6986" t="str">
            <v/>
          </cell>
          <cell r="AE6986" t="str">
            <v/>
          </cell>
        </row>
        <row r="6987">
          <cell r="AC6987" t="str">
            <v/>
          </cell>
          <cell r="AE6987" t="str">
            <v/>
          </cell>
        </row>
        <row r="6988">
          <cell r="AC6988" t="str">
            <v/>
          </cell>
          <cell r="AE6988" t="str">
            <v/>
          </cell>
        </row>
        <row r="6989">
          <cell r="AC6989" t="str">
            <v/>
          </cell>
          <cell r="AE6989" t="str">
            <v/>
          </cell>
        </row>
        <row r="6990">
          <cell r="AC6990" t="str">
            <v/>
          </cell>
          <cell r="AE6990" t="str">
            <v/>
          </cell>
        </row>
        <row r="6991">
          <cell r="AC6991" t="str">
            <v/>
          </cell>
          <cell r="AE6991" t="str">
            <v/>
          </cell>
        </row>
        <row r="6992">
          <cell r="AC6992" t="str">
            <v/>
          </cell>
          <cell r="AE6992" t="str">
            <v/>
          </cell>
        </row>
        <row r="6993">
          <cell r="AC6993" t="str">
            <v/>
          </cell>
          <cell r="AE6993" t="str">
            <v/>
          </cell>
        </row>
        <row r="6994">
          <cell r="AC6994" t="str">
            <v/>
          </cell>
          <cell r="AE6994" t="str">
            <v/>
          </cell>
        </row>
        <row r="6995">
          <cell r="AC6995" t="str">
            <v/>
          </cell>
          <cell r="AE6995" t="str">
            <v/>
          </cell>
        </row>
        <row r="6996">
          <cell r="AC6996" t="str">
            <v/>
          </cell>
          <cell r="AE6996" t="str">
            <v/>
          </cell>
        </row>
        <row r="6997">
          <cell r="AC6997" t="str">
            <v/>
          </cell>
          <cell r="AE6997" t="str">
            <v/>
          </cell>
        </row>
        <row r="6998">
          <cell r="AC6998" t="str">
            <v/>
          </cell>
          <cell r="AE6998" t="str">
            <v/>
          </cell>
        </row>
        <row r="6999">
          <cell r="AC6999" t="str">
            <v/>
          </cell>
          <cell r="AE6999" t="str">
            <v/>
          </cell>
        </row>
        <row r="7000">
          <cell r="AC7000" t="str">
            <v/>
          </cell>
          <cell r="AE7000" t="str">
            <v/>
          </cell>
        </row>
        <row r="7001">
          <cell r="AC7001" t="str">
            <v/>
          </cell>
          <cell r="AE7001" t="str">
            <v/>
          </cell>
        </row>
        <row r="7002">
          <cell r="AC7002" t="str">
            <v/>
          </cell>
          <cell r="AE7002" t="str">
            <v/>
          </cell>
        </row>
        <row r="7003">
          <cell r="AC7003" t="str">
            <v/>
          </cell>
          <cell r="AE7003" t="str">
            <v/>
          </cell>
        </row>
        <row r="7004">
          <cell r="AC7004" t="str">
            <v/>
          </cell>
          <cell r="AE7004" t="str">
            <v/>
          </cell>
        </row>
        <row r="7005">
          <cell r="AC7005" t="str">
            <v/>
          </cell>
          <cell r="AE7005" t="str">
            <v/>
          </cell>
        </row>
        <row r="7006">
          <cell r="AC7006" t="str">
            <v/>
          </cell>
          <cell r="AE7006" t="str">
            <v/>
          </cell>
        </row>
        <row r="7007">
          <cell r="AC7007" t="str">
            <v/>
          </cell>
          <cell r="AE7007" t="str">
            <v/>
          </cell>
        </row>
        <row r="7008">
          <cell r="AC7008" t="str">
            <v/>
          </cell>
          <cell r="AE7008" t="str">
            <v/>
          </cell>
        </row>
        <row r="7009">
          <cell r="AC7009" t="str">
            <v/>
          </cell>
          <cell r="AE7009" t="str">
            <v/>
          </cell>
        </row>
        <row r="7010">
          <cell r="AC7010" t="str">
            <v/>
          </cell>
          <cell r="AE7010" t="str">
            <v/>
          </cell>
        </row>
        <row r="7011">
          <cell r="AC7011" t="str">
            <v/>
          </cell>
          <cell r="AE7011" t="str">
            <v/>
          </cell>
        </row>
        <row r="7012">
          <cell r="AC7012" t="str">
            <v/>
          </cell>
          <cell r="AE7012" t="str">
            <v/>
          </cell>
        </row>
        <row r="7013">
          <cell r="AC7013" t="str">
            <v/>
          </cell>
          <cell r="AE7013" t="str">
            <v/>
          </cell>
        </row>
        <row r="7014">
          <cell r="AC7014" t="str">
            <v/>
          </cell>
          <cell r="AE7014" t="str">
            <v/>
          </cell>
        </row>
        <row r="7015">
          <cell r="AC7015" t="str">
            <v/>
          </cell>
          <cell r="AE7015" t="str">
            <v/>
          </cell>
        </row>
        <row r="7016">
          <cell r="AC7016" t="str">
            <v/>
          </cell>
          <cell r="AE7016" t="str">
            <v/>
          </cell>
        </row>
        <row r="7017">
          <cell r="AC7017" t="str">
            <v/>
          </cell>
          <cell r="AE7017" t="str">
            <v/>
          </cell>
        </row>
        <row r="7018">
          <cell r="AC7018" t="str">
            <v/>
          </cell>
          <cell r="AE7018" t="str">
            <v/>
          </cell>
        </row>
        <row r="7019">
          <cell r="AC7019" t="str">
            <v/>
          </cell>
          <cell r="AE7019" t="str">
            <v/>
          </cell>
        </row>
        <row r="7020">
          <cell r="AC7020" t="str">
            <v/>
          </cell>
          <cell r="AE7020" t="str">
            <v/>
          </cell>
        </row>
        <row r="7021">
          <cell r="AC7021" t="str">
            <v/>
          </cell>
          <cell r="AE7021" t="str">
            <v/>
          </cell>
        </row>
        <row r="7022">
          <cell r="AC7022" t="str">
            <v/>
          </cell>
          <cell r="AE7022" t="str">
            <v/>
          </cell>
        </row>
        <row r="7023">
          <cell r="AC7023" t="str">
            <v/>
          </cell>
          <cell r="AE7023" t="str">
            <v/>
          </cell>
        </row>
        <row r="7024">
          <cell r="AC7024" t="str">
            <v/>
          </cell>
          <cell r="AE7024" t="str">
            <v/>
          </cell>
        </row>
        <row r="7025">
          <cell r="AC7025" t="str">
            <v/>
          </cell>
          <cell r="AE7025" t="str">
            <v/>
          </cell>
        </row>
        <row r="7026">
          <cell r="AC7026" t="str">
            <v/>
          </cell>
          <cell r="AE7026" t="str">
            <v/>
          </cell>
        </row>
        <row r="7027">
          <cell r="AC7027" t="str">
            <v/>
          </cell>
          <cell r="AE7027" t="str">
            <v/>
          </cell>
        </row>
        <row r="7028">
          <cell r="AC7028" t="str">
            <v/>
          </cell>
          <cell r="AE7028" t="str">
            <v/>
          </cell>
        </row>
        <row r="7029">
          <cell r="AC7029" t="str">
            <v/>
          </cell>
          <cell r="AE7029" t="str">
            <v/>
          </cell>
        </row>
        <row r="7030">
          <cell r="AC7030" t="str">
            <v/>
          </cell>
          <cell r="AE7030" t="str">
            <v/>
          </cell>
        </row>
        <row r="7031">
          <cell r="AC7031" t="str">
            <v/>
          </cell>
          <cell r="AE7031" t="str">
            <v/>
          </cell>
        </row>
        <row r="7032">
          <cell r="AC7032" t="str">
            <v/>
          </cell>
          <cell r="AE7032" t="str">
            <v/>
          </cell>
        </row>
        <row r="7033">
          <cell r="AC7033" t="str">
            <v/>
          </cell>
          <cell r="AE7033" t="str">
            <v/>
          </cell>
        </row>
        <row r="7034">
          <cell r="AC7034" t="str">
            <v/>
          </cell>
          <cell r="AE7034" t="str">
            <v/>
          </cell>
        </row>
        <row r="7035">
          <cell r="AC7035" t="str">
            <v/>
          </cell>
          <cell r="AE7035" t="str">
            <v/>
          </cell>
        </row>
        <row r="7036">
          <cell r="AC7036" t="str">
            <v/>
          </cell>
          <cell r="AE7036" t="str">
            <v/>
          </cell>
        </row>
        <row r="7037">
          <cell r="AC7037" t="str">
            <v/>
          </cell>
          <cell r="AE7037" t="str">
            <v/>
          </cell>
        </row>
        <row r="7038">
          <cell r="AC7038" t="str">
            <v/>
          </cell>
          <cell r="AE7038" t="str">
            <v/>
          </cell>
        </row>
        <row r="7039">
          <cell r="AC7039" t="str">
            <v/>
          </cell>
          <cell r="AE7039" t="str">
            <v/>
          </cell>
        </row>
        <row r="7040">
          <cell r="AC7040" t="str">
            <v/>
          </cell>
          <cell r="AE7040" t="str">
            <v/>
          </cell>
        </row>
        <row r="7041">
          <cell r="AC7041" t="str">
            <v/>
          </cell>
          <cell r="AE7041" t="str">
            <v/>
          </cell>
        </row>
        <row r="7042">
          <cell r="AC7042" t="str">
            <v/>
          </cell>
          <cell r="AE7042" t="str">
            <v/>
          </cell>
        </row>
        <row r="7043">
          <cell r="AC7043" t="str">
            <v/>
          </cell>
          <cell r="AE7043" t="str">
            <v/>
          </cell>
        </row>
        <row r="7044">
          <cell r="AC7044" t="str">
            <v/>
          </cell>
          <cell r="AE7044" t="str">
            <v/>
          </cell>
        </row>
        <row r="7045">
          <cell r="AC7045" t="str">
            <v/>
          </cell>
          <cell r="AE7045" t="str">
            <v/>
          </cell>
        </row>
        <row r="7046">
          <cell r="AC7046" t="str">
            <v/>
          </cell>
          <cell r="AE7046" t="str">
            <v/>
          </cell>
        </row>
        <row r="7047">
          <cell r="AC7047" t="str">
            <v/>
          </cell>
          <cell r="AE7047" t="str">
            <v/>
          </cell>
        </row>
        <row r="7048">
          <cell r="AC7048" t="str">
            <v/>
          </cell>
          <cell r="AE7048" t="str">
            <v/>
          </cell>
        </row>
        <row r="7049">
          <cell r="AC7049" t="str">
            <v/>
          </cell>
          <cell r="AE7049" t="str">
            <v/>
          </cell>
        </row>
        <row r="7050">
          <cell r="AC7050" t="str">
            <v/>
          </cell>
          <cell r="AE7050" t="str">
            <v/>
          </cell>
        </row>
        <row r="7051">
          <cell r="AC7051" t="str">
            <v/>
          </cell>
          <cell r="AE7051" t="str">
            <v/>
          </cell>
        </row>
        <row r="7052">
          <cell r="AC7052" t="str">
            <v/>
          </cell>
          <cell r="AE7052" t="str">
            <v/>
          </cell>
        </row>
        <row r="7053">
          <cell r="AC7053" t="str">
            <v/>
          </cell>
          <cell r="AE7053" t="str">
            <v/>
          </cell>
        </row>
        <row r="7054">
          <cell r="AC7054" t="str">
            <v/>
          </cell>
          <cell r="AE7054" t="str">
            <v/>
          </cell>
        </row>
        <row r="7055">
          <cell r="AC7055" t="str">
            <v/>
          </cell>
          <cell r="AE7055" t="str">
            <v/>
          </cell>
        </row>
        <row r="7056">
          <cell r="AC7056" t="str">
            <v/>
          </cell>
          <cell r="AE7056" t="str">
            <v/>
          </cell>
        </row>
        <row r="7057">
          <cell r="AC7057" t="str">
            <v/>
          </cell>
          <cell r="AE7057" t="str">
            <v/>
          </cell>
        </row>
        <row r="7058">
          <cell r="AC7058" t="str">
            <v/>
          </cell>
          <cell r="AE7058" t="str">
            <v/>
          </cell>
        </row>
        <row r="7059">
          <cell r="AC7059" t="str">
            <v/>
          </cell>
          <cell r="AE7059" t="str">
            <v/>
          </cell>
        </row>
        <row r="7060">
          <cell r="AC7060" t="str">
            <v/>
          </cell>
          <cell r="AE7060" t="str">
            <v/>
          </cell>
        </row>
        <row r="7061">
          <cell r="AC7061" t="str">
            <v/>
          </cell>
          <cell r="AE7061" t="str">
            <v/>
          </cell>
        </row>
        <row r="7062">
          <cell r="AC7062" t="str">
            <v/>
          </cell>
          <cell r="AE7062" t="str">
            <v/>
          </cell>
        </row>
        <row r="7063">
          <cell r="AC7063" t="str">
            <v/>
          </cell>
          <cell r="AE7063" t="str">
            <v/>
          </cell>
        </row>
        <row r="7064">
          <cell r="AC7064" t="str">
            <v/>
          </cell>
          <cell r="AE7064" t="str">
            <v/>
          </cell>
        </row>
        <row r="7065">
          <cell r="AC7065" t="str">
            <v/>
          </cell>
          <cell r="AE7065" t="str">
            <v/>
          </cell>
        </row>
        <row r="7066">
          <cell r="AC7066" t="str">
            <v/>
          </cell>
          <cell r="AE7066" t="str">
            <v/>
          </cell>
        </row>
        <row r="7067">
          <cell r="AC7067" t="str">
            <v/>
          </cell>
          <cell r="AE7067" t="str">
            <v/>
          </cell>
        </row>
        <row r="7068">
          <cell r="AC7068" t="str">
            <v/>
          </cell>
          <cell r="AE7068" t="str">
            <v/>
          </cell>
        </row>
        <row r="7069">
          <cell r="AC7069" t="str">
            <v/>
          </cell>
          <cell r="AE7069" t="str">
            <v/>
          </cell>
        </row>
        <row r="7070">
          <cell r="AC7070" t="str">
            <v/>
          </cell>
          <cell r="AE7070" t="str">
            <v/>
          </cell>
        </row>
        <row r="7071">
          <cell r="AC7071" t="str">
            <v/>
          </cell>
          <cell r="AE7071" t="str">
            <v/>
          </cell>
        </row>
        <row r="7072">
          <cell r="AC7072" t="str">
            <v/>
          </cell>
          <cell r="AE7072" t="str">
            <v/>
          </cell>
        </row>
        <row r="7073">
          <cell r="AC7073" t="str">
            <v/>
          </cell>
          <cell r="AE7073" t="str">
            <v/>
          </cell>
        </row>
        <row r="7074">
          <cell r="AC7074" t="str">
            <v/>
          </cell>
          <cell r="AE7074" t="str">
            <v/>
          </cell>
        </row>
        <row r="7075">
          <cell r="AC7075" t="str">
            <v/>
          </cell>
          <cell r="AE7075" t="str">
            <v/>
          </cell>
        </row>
        <row r="7076">
          <cell r="AC7076" t="str">
            <v/>
          </cell>
          <cell r="AE7076" t="str">
            <v/>
          </cell>
        </row>
        <row r="7077">
          <cell r="AC7077" t="str">
            <v/>
          </cell>
          <cell r="AE7077" t="str">
            <v/>
          </cell>
        </row>
        <row r="7078">
          <cell r="AC7078" t="str">
            <v/>
          </cell>
          <cell r="AE7078" t="str">
            <v/>
          </cell>
        </row>
        <row r="7079">
          <cell r="AC7079" t="str">
            <v/>
          </cell>
          <cell r="AE7079" t="str">
            <v/>
          </cell>
        </row>
        <row r="7080">
          <cell r="AC7080" t="str">
            <v/>
          </cell>
          <cell r="AE7080" t="str">
            <v/>
          </cell>
        </row>
        <row r="7081">
          <cell r="AC7081" t="str">
            <v/>
          </cell>
          <cell r="AE7081" t="str">
            <v/>
          </cell>
        </row>
        <row r="7082">
          <cell r="AC7082" t="str">
            <v/>
          </cell>
          <cell r="AE7082" t="str">
            <v/>
          </cell>
        </row>
        <row r="7083">
          <cell r="AC7083" t="str">
            <v/>
          </cell>
          <cell r="AE7083" t="str">
            <v/>
          </cell>
        </row>
        <row r="7084">
          <cell r="AC7084" t="str">
            <v/>
          </cell>
          <cell r="AE7084" t="str">
            <v/>
          </cell>
        </row>
        <row r="7085">
          <cell r="AC7085" t="str">
            <v/>
          </cell>
          <cell r="AE7085" t="str">
            <v/>
          </cell>
        </row>
        <row r="7086">
          <cell r="AC7086" t="str">
            <v/>
          </cell>
          <cell r="AE7086" t="str">
            <v/>
          </cell>
        </row>
        <row r="7087">
          <cell r="AC7087" t="str">
            <v/>
          </cell>
          <cell r="AE7087" t="str">
            <v/>
          </cell>
        </row>
        <row r="7088">
          <cell r="AC7088" t="str">
            <v/>
          </cell>
          <cell r="AE7088" t="str">
            <v/>
          </cell>
        </row>
        <row r="7089">
          <cell r="AC7089" t="str">
            <v/>
          </cell>
          <cell r="AE7089" t="str">
            <v/>
          </cell>
        </row>
        <row r="7090">
          <cell r="AC7090" t="str">
            <v/>
          </cell>
          <cell r="AE7090" t="str">
            <v/>
          </cell>
        </row>
        <row r="7091">
          <cell r="AC7091" t="str">
            <v/>
          </cell>
          <cell r="AE7091" t="str">
            <v/>
          </cell>
        </row>
        <row r="7092">
          <cell r="AC7092" t="str">
            <v/>
          </cell>
          <cell r="AE7092" t="str">
            <v/>
          </cell>
        </row>
        <row r="7093">
          <cell r="AC7093" t="str">
            <v/>
          </cell>
          <cell r="AE7093" t="str">
            <v/>
          </cell>
        </row>
        <row r="7094">
          <cell r="AC7094" t="str">
            <v/>
          </cell>
          <cell r="AE7094" t="str">
            <v/>
          </cell>
        </row>
        <row r="7095">
          <cell r="AC7095" t="str">
            <v/>
          </cell>
          <cell r="AE7095" t="str">
            <v/>
          </cell>
        </row>
        <row r="7096">
          <cell r="AC7096" t="str">
            <v/>
          </cell>
          <cell r="AE7096" t="str">
            <v/>
          </cell>
        </row>
        <row r="7097">
          <cell r="AC7097" t="str">
            <v/>
          </cell>
          <cell r="AE7097" t="str">
            <v/>
          </cell>
        </row>
        <row r="7098">
          <cell r="AC7098" t="str">
            <v/>
          </cell>
          <cell r="AE7098" t="str">
            <v/>
          </cell>
        </row>
        <row r="7099">
          <cell r="AC7099" t="str">
            <v/>
          </cell>
          <cell r="AE7099" t="str">
            <v/>
          </cell>
        </row>
        <row r="7100">
          <cell r="AC7100" t="str">
            <v/>
          </cell>
          <cell r="AE7100" t="str">
            <v/>
          </cell>
        </row>
        <row r="7101">
          <cell r="AC7101" t="str">
            <v/>
          </cell>
          <cell r="AE7101" t="str">
            <v/>
          </cell>
        </row>
        <row r="7102">
          <cell r="AC7102" t="str">
            <v/>
          </cell>
          <cell r="AE7102" t="str">
            <v/>
          </cell>
        </row>
        <row r="7103">
          <cell r="AC7103" t="str">
            <v/>
          </cell>
          <cell r="AE7103" t="str">
            <v/>
          </cell>
        </row>
        <row r="7104">
          <cell r="AC7104" t="str">
            <v/>
          </cell>
          <cell r="AE7104" t="str">
            <v/>
          </cell>
        </row>
        <row r="7105">
          <cell r="AC7105" t="str">
            <v/>
          </cell>
          <cell r="AE7105" t="str">
            <v/>
          </cell>
        </row>
        <row r="7106">
          <cell r="AC7106" t="str">
            <v/>
          </cell>
          <cell r="AE7106" t="str">
            <v/>
          </cell>
        </row>
        <row r="7107">
          <cell r="AC7107" t="str">
            <v/>
          </cell>
          <cell r="AE7107" t="str">
            <v/>
          </cell>
        </row>
        <row r="7108">
          <cell r="AC7108" t="str">
            <v/>
          </cell>
          <cell r="AE7108" t="str">
            <v/>
          </cell>
        </row>
        <row r="7109">
          <cell r="AC7109" t="str">
            <v/>
          </cell>
          <cell r="AE7109" t="str">
            <v/>
          </cell>
        </row>
        <row r="7110">
          <cell r="AC7110" t="str">
            <v/>
          </cell>
          <cell r="AE7110" t="str">
            <v/>
          </cell>
        </row>
        <row r="7111">
          <cell r="AC7111" t="str">
            <v/>
          </cell>
          <cell r="AE7111" t="str">
            <v/>
          </cell>
        </row>
        <row r="7112">
          <cell r="AC7112" t="str">
            <v/>
          </cell>
          <cell r="AE7112" t="str">
            <v/>
          </cell>
        </row>
        <row r="7113">
          <cell r="AC7113" t="str">
            <v/>
          </cell>
          <cell r="AE7113" t="str">
            <v/>
          </cell>
        </row>
        <row r="7114">
          <cell r="AC7114" t="str">
            <v/>
          </cell>
          <cell r="AE7114" t="str">
            <v/>
          </cell>
        </row>
        <row r="7115">
          <cell r="AC7115" t="str">
            <v/>
          </cell>
          <cell r="AE7115" t="str">
            <v/>
          </cell>
        </row>
        <row r="7116">
          <cell r="AC7116" t="str">
            <v/>
          </cell>
          <cell r="AE7116" t="str">
            <v/>
          </cell>
        </row>
        <row r="7117">
          <cell r="AC7117" t="str">
            <v/>
          </cell>
          <cell r="AE7117" t="str">
            <v/>
          </cell>
        </row>
        <row r="7118">
          <cell r="AC7118" t="str">
            <v/>
          </cell>
          <cell r="AE7118" t="str">
            <v/>
          </cell>
        </row>
        <row r="7119">
          <cell r="AC7119" t="str">
            <v/>
          </cell>
          <cell r="AE7119" t="str">
            <v/>
          </cell>
        </row>
        <row r="7120">
          <cell r="AC7120" t="str">
            <v/>
          </cell>
          <cell r="AE7120" t="str">
            <v/>
          </cell>
        </row>
        <row r="7121">
          <cell r="AC7121" t="str">
            <v/>
          </cell>
          <cell r="AE7121" t="str">
            <v/>
          </cell>
        </row>
        <row r="7122">
          <cell r="AC7122" t="str">
            <v/>
          </cell>
          <cell r="AE7122" t="str">
            <v/>
          </cell>
        </row>
        <row r="7123">
          <cell r="AC7123" t="str">
            <v/>
          </cell>
          <cell r="AE7123" t="str">
            <v/>
          </cell>
        </row>
        <row r="7124">
          <cell r="AC7124" t="str">
            <v/>
          </cell>
          <cell r="AE7124" t="str">
            <v/>
          </cell>
        </row>
        <row r="7125">
          <cell r="AC7125" t="str">
            <v/>
          </cell>
          <cell r="AE7125" t="str">
            <v/>
          </cell>
        </row>
        <row r="7126">
          <cell r="AC7126" t="str">
            <v/>
          </cell>
          <cell r="AE7126" t="str">
            <v/>
          </cell>
        </row>
        <row r="7127">
          <cell r="AC7127" t="str">
            <v/>
          </cell>
          <cell r="AE7127" t="str">
            <v/>
          </cell>
        </row>
        <row r="7128">
          <cell r="AC7128" t="str">
            <v/>
          </cell>
          <cell r="AE7128" t="str">
            <v/>
          </cell>
        </row>
        <row r="7129">
          <cell r="AC7129" t="str">
            <v/>
          </cell>
          <cell r="AE7129" t="str">
            <v/>
          </cell>
        </row>
        <row r="7130">
          <cell r="AC7130" t="str">
            <v/>
          </cell>
          <cell r="AE7130" t="str">
            <v/>
          </cell>
        </row>
        <row r="7131">
          <cell r="AC7131" t="str">
            <v/>
          </cell>
          <cell r="AE7131" t="str">
            <v/>
          </cell>
        </row>
        <row r="7132">
          <cell r="AC7132" t="str">
            <v/>
          </cell>
          <cell r="AE7132" t="str">
            <v/>
          </cell>
        </row>
        <row r="7133">
          <cell r="AC7133" t="str">
            <v/>
          </cell>
          <cell r="AE7133" t="str">
            <v/>
          </cell>
        </row>
        <row r="7134">
          <cell r="AC7134" t="str">
            <v/>
          </cell>
          <cell r="AE7134" t="str">
            <v/>
          </cell>
        </row>
        <row r="7135">
          <cell r="AC7135" t="str">
            <v/>
          </cell>
          <cell r="AE7135" t="str">
            <v/>
          </cell>
        </row>
        <row r="7136">
          <cell r="AC7136" t="str">
            <v/>
          </cell>
          <cell r="AE7136" t="str">
            <v/>
          </cell>
        </row>
        <row r="7137">
          <cell r="AC7137" t="str">
            <v/>
          </cell>
          <cell r="AE7137" t="str">
            <v/>
          </cell>
        </row>
        <row r="7138">
          <cell r="AC7138" t="str">
            <v/>
          </cell>
          <cell r="AE7138" t="str">
            <v/>
          </cell>
        </row>
        <row r="7139">
          <cell r="AC7139" t="str">
            <v/>
          </cell>
          <cell r="AE7139" t="str">
            <v/>
          </cell>
        </row>
        <row r="7140">
          <cell r="AC7140" t="str">
            <v/>
          </cell>
          <cell r="AE7140" t="str">
            <v/>
          </cell>
        </row>
        <row r="7141">
          <cell r="AC7141" t="str">
            <v/>
          </cell>
          <cell r="AE7141" t="str">
            <v/>
          </cell>
        </row>
        <row r="7142">
          <cell r="AC7142" t="str">
            <v/>
          </cell>
          <cell r="AE7142" t="str">
            <v/>
          </cell>
        </row>
        <row r="7143">
          <cell r="AC7143" t="str">
            <v/>
          </cell>
          <cell r="AE7143" t="str">
            <v/>
          </cell>
        </row>
        <row r="7144">
          <cell r="AC7144" t="str">
            <v/>
          </cell>
          <cell r="AE7144" t="str">
            <v/>
          </cell>
        </row>
        <row r="7145">
          <cell r="AC7145" t="str">
            <v/>
          </cell>
          <cell r="AE7145" t="str">
            <v/>
          </cell>
        </row>
        <row r="7146">
          <cell r="AC7146" t="str">
            <v/>
          </cell>
          <cell r="AE7146" t="str">
            <v/>
          </cell>
        </row>
        <row r="7147">
          <cell r="AC7147" t="str">
            <v/>
          </cell>
          <cell r="AE7147" t="str">
            <v/>
          </cell>
        </row>
        <row r="7148">
          <cell r="AC7148" t="str">
            <v/>
          </cell>
          <cell r="AE7148" t="str">
            <v/>
          </cell>
        </row>
        <row r="7149">
          <cell r="AC7149" t="str">
            <v/>
          </cell>
          <cell r="AE7149" t="str">
            <v/>
          </cell>
        </row>
        <row r="7150">
          <cell r="AC7150" t="str">
            <v/>
          </cell>
          <cell r="AE7150" t="str">
            <v/>
          </cell>
        </row>
        <row r="7151">
          <cell r="AC7151" t="str">
            <v/>
          </cell>
          <cell r="AE7151" t="str">
            <v/>
          </cell>
        </row>
        <row r="7152">
          <cell r="AC7152" t="str">
            <v/>
          </cell>
          <cell r="AE7152" t="str">
            <v/>
          </cell>
        </row>
        <row r="7153">
          <cell r="AC7153" t="str">
            <v/>
          </cell>
          <cell r="AE7153" t="str">
            <v/>
          </cell>
        </row>
        <row r="7154">
          <cell r="AC7154" t="str">
            <v/>
          </cell>
          <cell r="AE7154" t="str">
            <v/>
          </cell>
        </row>
        <row r="7155">
          <cell r="AC7155" t="str">
            <v/>
          </cell>
          <cell r="AE7155" t="str">
            <v/>
          </cell>
        </row>
        <row r="7156">
          <cell r="AC7156" t="str">
            <v/>
          </cell>
          <cell r="AE7156" t="str">
            <v/>
          </cell>
        </row>
        <row r="7157">
          <cell r="AC7157" t="str">
            <v/>
          </cell>
          <cell r="AE7157" t="str">
            <v/>
          </cell>
        </row>
        <row r="7158">
          <cell r="AC7158" t="str">
            <v/>
          </cell>
          <cell r="AE7158" t="str">
            <v/>
          </cell>
        </row>
        <row r="7159">
          <cell r="AC7159" t="str">
            <v/>
          </cell>
          <cell r="AE7159" t="str">
            <v/>
          </cell>
        </row>
        <row r="7160">
          <cell r="AC7160" t="str">
            <v/>
          </cell>
          <cell r="AE7160" t="str">
            <v/>
          </cell>
        </row>
        <row r="7161">
          <cell r="AC7161" t="str">
            <v/>
          </cell>
          <cell r="AE7161" t="str">
            <v/>
          </cell>
        </row>
        <row r="7162">
          <cell r="AC7162" t="str">
            <v/>
          </cell>
          <cell r="AE7162" t="str">
            <v/>
          </cell>
        </row>
        <row r="7163">
          <cell r="AC7163" t="str">
            <v/>
          </cell>
          <cell r="AE7163" t="str">
            <v/>
          </cell>
        </row>
        <row r="7164">
          <cell r="AC7164" t="str">
            <v/>
          </cell>
          <cell r="AE7164" t="str">
            <v/>
          </cell>
        </row>
        <row r="7165">
          <cell r="AC7165" t="str">
            <v/>
          </cell>
          <cell r="AE7165" t="str">
            <v/>
          </cell>
        </row>
        <row r="7166">
          <cell r="AC7166" t="str">
            <v/>
          </cell>
          <cell r="AE7166" t="str">
            <v/>
          </cell>
        </row>
        <row r="7167">
          <cell r="AC7167" t="str">
            <v/>
          </cell>
          <cell r="AE7167" t="str">
            <v/>
          </cell>
        </row>
        <row r="7168">
          <cell r="AC7168" t="str">
            <v/>
          </cell>
          <cell r="AE7168" t="str">
            <v/>
          </cell>
        </row>
        <row r="7169">
          <cell r="AC7169" t="str">
            <v/>
          </cell>
          <cell r="AE7169" t="str">
            <v/>
          </cell>
        </row>
        <row r="7170">
          <cell r="AC7170" t="str">
            <v/>
          </cell>
          <cell r="AE7170" t="str">
            <v/>
          </cell>
        </row>
        <row r="7171">
          <cell r="AC7171" t="str">
            <v/>
          </cell>
          <cell r="AE7171" t="str">
            <v/>
          </cell>
        </row>
        <row r="7172">
          <cell r="AC7172" t="str">
            <v/>
          </cell>
          <cell r="AE7172" t="str">
            <v/>
          </cell>
        </row>
        <row r="7173">
          <cell r="AC7173" t="str">
            <v/>
          </cell>
          <cell r="AE7173" t="str">
            <v/>
          </cell>
        </row>
        <row r="7174">
          <cell r="AC7174" t="str">
            <v/>
          </cell>
          <cell r="AE7174" t="str">
            <v/>
          </cell>
        </row>
        <row r="7175">
          <cell r="AC7175" t="str">
            <v/>
          </cell>
          <cell r="AE7175" t="str">
            <v/>
          </cell>
        </row>
        <row r="7176">
          <cell r="AC7176" t="str">
            <v/>
          </cell>
          <cell r="AE7176" t="str">
            <v/>
          </cell>
        </row>
        <row r="7177">
          <cell r="AC7177" t="str">
            <v/>
          </cell>
          <cell r="AE7177" t="str">
            <v/>
          </cell>
        </row>
        <row r="7178">
          <cell r="AC7178" t="str">
            <v/>
          </cell>
          <cell r="AE7178" t="str">
            <v/>
          </cell>
        </row>
        <row r="7179">
          <cell r="AC7179" t="str">
            <v/>
          </cell>
          <cell r="AE7179" t="str">
            <v/>
          </cell>
        </row>
        <row r="7180">
          <cell r="AC7180" t="str">
            <v/>
          </cell>
          <cell r="AE7180" t="str">
            <v/>
          </cell>
        </row>
        <row r="7181">
          <cell r="AC7181" t="str">
            <v/>
          </cell>
          <cell r="AE7181" t="str">
            <v/>
          </cell>
        </row>
        <row r="7182">
          <cell r="AC7182" t="str">
            <v/>
          </cell>
          <cell r="AE7182" t="str">
            <v/>
          </cell>
        </row>
        <row r="7183">
          <cell r="AC7183" t="str">
            <v/>
          </cell>
          <cell r="AE7183" t="str">
            <v/>
          </cell>
        </row>
        <row r="7184">
          <cell r="AC7184" t="str">
            <v/>
          </cell>
          <cell r="AE7184" t="str">
            <v/>
          </cell>
        </row>
        <row r="7185">
          <cell r="AC7185" t="str">
            <v/>
          </cell>
          <cell r="AE7185" t="str">
            <v/>
          </cell>
        </row>
        <row r="7186">
          <cell r="AC7186" t="str">
            <v/>
          </cell>
          <cell r="AE7186" t="str">
            <v/>
          </cell>
        </row>
        <row r="7187">
          <cell r="AC7187" t="str">
            <v/>
          </cell>
          <cell r="AE7187" t="str">
            <v/>
          </cell>
        </row>
        <row r="7188">
          <cell r="AC7188" t="str">
            <v/>
          </cell>
          <cell r="AE7188" t="str">
            <v/>
          </cell>
        </row>
        <row r="7189">
          <cell r="AC7189" t="str">
            <v/>
          </cell>
          <cell r="AE7189" t="str">
            <v/>
          </cell>
        </row>
        <row r="7190">
          <cell r="AC7190" t="str">
            <v/>
          </cell>
          <cell r="AE7190" t="str">
            <v/>
          </cell>
        </row>
        <row r="7191">
          <cell r="AC7191" t="str">
            <v/>
          </cell>
          <cell r="AE7191" t="str">
            <v/>
          </cell>
        </row>
        <row r="7192">
          <cell r="AC7192" t="str">
            <v/>
          </cell>
          <cell r="AE7192" t="str">
            <v/>
          </cell>
        </row>
        <row r="7193">
          <cell r="AC7193" t="str">
            <v/>
          </cell>
          <cell r="AE7193" t="str">
            <v/>
          </cell>
        </row>
        <row r="7194">
          <cell r="AC7194" t="str">
            <v/>
          </cell>
          <cell r="AE7194" t="str">
            <v/>
          </cell>
        </row>
        <row r="7195">
          <cell r="AC7195" t="str">
            <v/>
          </cell>
          <cell r="AE7195" t="str">
            <v/>
          </cell>
        </row>
        <row r="7196">
          <cell r="AC7196" t="str">
            <v/>
          </cell>
          <cell r="AE7196" t="str">
            <v/>
          </cell>
        </row>
        <row r="7197">
          <cell r="AC7197" t="str">
            <v/>
          </cell>
          <cell r="AE7197" t="str">
            <v/>
          </cell>
        </row>
        <row r="7198">
          <cell r="AC7198" t="str">
            <v/>
          </cell>
          <cell r="AE7198" t="str">
            <v/>
          </cell>
        </row>
        <row r="7199">
          <cell r="AC7199" t="str">
            <v/>
          </cell>
          <cell r="AE7199" t="str">
            <v/>
          </cell>
        </row>
        <row r="7200">
          <cell r="AC7200" t="str">
            <v/>
          </cell>
          <cell r="AE7200" t="str">
            <v/>
          </cell>
        </row>
        <row r="7201">
          <cell r="AC7201" t="str">
            <v/>
          </cell>
          <cell r="AE7201" t="str">
            <v/>
          </cell>
        </row>
        <row r="7202">
          <cell r="AC7202" t="str">
            <v/>
          </cell>
          <cell r="AE7202" t="str">
            <v/>
          </cell>
        </row>
        <row r="7203">
          <cell r="AC7203" t="str">
            <v/>
          </cell>
          <cell r="AE7203" t="str">
            <v/>
          </cell>
        </row>
        <row r="7204">
          <cell r="AC7204" t="str">
            <v/>
          </cell>
          <cell r="AE7204" t="str">
            <v/>
          </cell>
        </row>
        <row r="7205">
          <cell r="AC7205" t="str">
            <v/>
          </cell>
          <cell r="AE7205" t="str">
            <v/>
          </cell>
        </row>
        <row r="7206">
          <cell r="AC7206" t="str">
            <v/>
          </cell>
          <cell r="AE7206" t="str">
            <v/>
          </cell>
        </row>
        <row r="7207">
          <cell r="AC7207" t="str">
            <v/>
          </cell>
          <cell r="AE7207" t="str">
            <v/>
          </cell>
        </row>
        <row r="7208">
          <cell r="AC7208" t="str">
            <v/>
          </cell>
          <cell r="AE7208" t="str">
            <v/>
          </cell>
        </row>
        <row r="7209">
          <cell r="AC7209" t="str">
            <v/>
          </cell>
          <cell r="AE7209" t="str">
            <v/>
          </cell>
        </row>
        <row r="7210">
          <cell r="AC7210" t="str">
            <v/>
          </cell>
          <cell r="AE7210" t="str">
            <v/>
          </cell>
        </row>
        <row r="7211">
          <cell r="AC7211" t="str">
            <v/>
          </cell>
          <cell r="AE7211" t="str">
            <v/>
          </cell>
        </row>
        <row r="7212">
          <cell r="AC7212" t="str">
            <v/>
          </cell>
          <cell r="AE7212" t="str">
            <v/>
          </cell>
        </row>
        <row r="7213">
          <cell r="AC7213" t="str">
            <v/>
          </cell>
          <cell r="AE7213" t="str">
            <v/>
          </cell>
        </row>
        <row r="7214">
          <cell r="AC7214" t="str">
            <v/>
          </cell>
          <cell r="AE7214" t="str">
            <v/>
          </cell>
        </row>
        <row r="7215">
          <cell r="AC7215" t="str">
            <v/>
          </cell>
          <cell r="AE7215" t="str">
            <v/>
          </cell>
        </row>
        <row r="7216">
          <cell r="AC7216" t="str">
            <v/>
          </cell>
          <cell r="AE7216" t="str">
            <v/>
          </cell>
        </row>
        <row r="7217">
          <cell r="AC7217" t="str">
            <v/>
          </cell>
          <cell r="AE7217" t="str">
            <v/>
          </cell>
        </row>
        <row r="7218">
          <cell r="AC7218" t="str">
            <v/>
          </cell>
          <cell r="AE7218" t="str">
            <v/>
          </cell>
        </row>
        <row r="7219">
          <cell r="AC7219" t="str">
            <v/>
          </cell>
          <cell r="AE7219" t="str">
            <v/>
          </cell>
        </row>
        <row r="7220">
          <cell r="AC7220" t="str">
            <v/>
          </cell>
          <cell r="AE7220" t="str">
            <v/>
          </cell>
        </row>
        <row r="7221">
          <cell r="AC7221" t="str">
            <v/>
          </cell>
          <cell r="AE7221" t="str">
            <v/>
          </cell>
        </row>
        <row r="7222">
          <cell r="AC7222" t="str">
            <v/>
          </cell>
          <cell r="AE7222" t="str">
            <v/>
          </cell>
        </row>
        <row r="7223">
          <cell r="AC7223" t="str">
            <v/>
          </cell>
          <cell r="AE7223" t="str">
            <v/>
          </cell>
        </row>
        <row r="7224">
          <cell r="AC7224" t="str">
            <v/>
          </cell>
          <cell r="AE7224" t="str">
            <v/>
          </cell>
        </row>
        <row r="7225">
          <cell r="AC7225" t="str">
            <v/>
          </cell>
          <cell r="AE7225" t="str">
            <v/>
          </cell>
        </row>
        <row r="7226">
          <cell r="AC7226" t="str">
            <v/>
          </cell>
          <cell r="AE7226" t="str">
            <v/>
          </cell>
        </row>
        <row r="7227">
          <cell r="AC7227" t="str">
            <v/>
          </cell>
          <cell r="AE7227" t="str">
            <v/>
          </cell>
        </row>
        <row r="7228">
          <cell r="AC7228" t="str">
            <v/>
          </cell>
          <cell r="AE7228" t="str">
            <v/>
          </cell>
        </row>
        <row r="7229">
          <cell r="AC7229" t="str">
            <v/>
          </cell>
          <cell r="AE7229" t="str">
            <v/>
          </cell>
        </row>
        <row r="7230">
          <cell r="AC7230" t="str">
            <v/>
          </cell>
          <cell r="AE7230" t="str">
            <v/>
          </cell>
        </row>
        <row r="7231">
          <cell r="AC7231" t="str">
            <v/>
          </cell>
          <cell r="AE7231" t="str">
            <v/>
          </cell>
        </row>
        <row r="7232">
          <cell r="AC7232" t="str">
            <v/>
          </cell>
          <cell r="AE7232" t="str">
            <v/>
          </cell>
        </row>
        <row r="7233">
          <cell r="AC7233" t="str">
            <v/>
          </cell>
          <cell r="AE7233" t="str">
            <v/>
          </cell>
        </row>
        <row r="7234">
          <cell r="AC7234" t="str">
            <v/>
          </cell>
          <cell r="AE7234" t="str">
            <v/>
          </cell>
        </row>
        <row r="7235">
          <cell r="AC7235" t="str">
            <v/>
          </cell>
          <cell r="AE7235" t="str">
            <v/>
          </cell>
        </row>
        <row r="7236">
          <cell r="AC7236" t="str">
            <v/>
          </cell>
          <cell r="AE7236" t="str">
            <v/>
          </cell>
        </row>
        <row r="7237">
          <cell r="AC7237" t="str">
            <v/>
          </cell>
          <cell r="AE7237" t="str">
            <v/>
          </cell>
        </row>
        <row r="7238">
          <cell r="AC7238" t="str">
            <v/>
          </cell>
          <cell r="AE7238" t="str">
            <v/>
          </cell>
        </row>
        <row r="7239">
          <cell r="AC7239" t="str">
            <v/>
          </cell>
          <cell r="AE7239" t="str">
            <v/>
          </cell>
        </row>
        <row r="7240">
          <cell r="AC7240" t="str">
            <v/>
          </cell>
          <cell r="AE7240" t="str">
            <v/>
          </cell>
        </row>
        <row r="7241">
          <cell r="AC7241" t="str">
            <v/>
          </cell>
          <cell r="AE7241" t="str">
            <v/>
          </cell>
        </row>
        <row r="7242">
          <cell r="AC7242" t="str">
            <v/>
          </cell>
          <cell r="AE7242" t="str">
            <v/>
          </cell>
        </row>
        <row r="7243">
          <cell r="AC7243" t="str">
            <v/>
          </cell>
          <cell r="AE7243" t="str">
            <v/>
          </cell>
        </row>
        <row r="7244">
          <cell r="AC7244" t="str">
            <v/>
          </cell>
          <cell r="AE7244" t="str">
            <v/>
          </cell>
        </row>
        <row r="7245">
          <cell r="AC7245" t="str">
            <v/>
          </cell>
          <cell r="AE7245" t="str">
            <v/>
          </cell>
        </row>
        <row r="7246">
          <cell r="AC7246" t="str">
            <v/>
          </cell>
          <cell r="AE7246" t="str">
            <v/>
          </cell>
        </row>
        <row r="7247">
          <cell r="AC7247" t="str">
            <v/>
          </cell>
          <cell r="AE7247" t="str">
            <v/>
          </cell>
        </row>
        <row r="7248">
          <cell r="AC7248" t="str">
            <v/>
          </cell>
          <cell r="AE7248" t="str">
            <v/>
          </cell>
        </row>
        <row r="7249">
          <cell r="AC7249" t="str">
            <v/>
          </cell>
          <cell r="AE7249" t="str">
            <v/>
          </cell>
        </row>
        <row r="7250">
          <cell r="AC7250" t="str">
            <v/>
          </cell>
          <cell r="AE7250" t="str">
            <v/>
          </cell>
        </row>
        <row r="7251">
          <cell r="AC7251" t="str">
            <v/>
          </cell>
          <cell r="AE7251" t="str">
            <v/>
          </cell>
        </row>
        <row r="7252">
          <cell r="AC7252" t="str">
            <v/>
          </cell>
          <cell r="AE7252" t="str">
            <v/>
          </cell>
        </row>
        <row r="7253">
          <cell r="AC7253" t="str">
            <v/>
          </cell>
          <cell r="AE7253" t="str">
            <v/>
          </cell>
        </row>
        <row r="7254">
          <cell r="AC7254" t="str">
            <v/>
          </cell>
          <cell r="AE7254" t="str">
            <v/>
          </cell>
        </row>
        <row r="7255">
          <cell r="AC7255" t="str">
            <v/>
          </cell>
          <cell r="AE7255" t="str">
            <v/>
          </cell>
        </row>
        <row r="7256">
          <cell r="AC7256" t="str">
            <v/>
          </cell>
          <cell r="AE7256" t="str">
            <v/>
          </cell>
        </row>
        <row r="7257">
          <cell r="AC7257" t="str">
            <v/>
          </cell>
          <cell r="AE7257" t="str">
            <v/>
          </cell>
        </row>
        <row r="7258">
          <cell r="AC7258" t="str">
            <v/>
          </cell>
          <cell r="AE7258" t="str">
            <v/>
          </cell>
        </row>
        <row r="7259">
          <cell r="AC7259" t="str">
            <v/>
          </cell>
          <cell r="AE7259" t="str">
            <v/>
          </cell>
        </row>
        <row r="7260">
          <cell r="AC7260" t="str">
            <v/>
          </cell>
          <cell r="AE7260" t="str">
            <v/>
          </cell>
        </row>
        <row r="7261">
          <cell r="AC7261" t="str">
            <v/>
          </cell>
          <cell r="AE7261" t="str">
            <v/>
          </cell>
        </row>
        <row r="7262">
          <cell r="AC7262" t="str">
            <v/>
          </cell>
          <cell r="AE7262" t="str">
            <v/>
          </cell>
        </row>
        <row r="7263">
          <cell r="AC7263" t="str">
            <v/>
          </cell>
          <cell r="AE7263" t="str">
            <v/>
          </cell>
        </row>
        <row r="7264">
          <cell r="AC7264" t="str">
            <v/>
          </cell>
          <cell r="AE7264" t="str">
            <v/>
          </cell>
        </row>
        <row r="7265">
          <cell r="AC7265" t="str">
            <v/>
          </cell>
          <cell r="AE7265" t="str">
            <v/>
          </cell>
        </row>
        <row r="7266">
          <cell r="AC7266" t="str">
            <v/>
          </cell>
          <cell r="AE7266" t="str">
            <v/>
          </cell>
        </row>
        <row r="7267">
          <cell r="AC7267" t="str">
            <v/>
          </cell>
          <cell r="AE7267" t="str">
            <v/>
          </cell>
        </row>
        <row r="7268">
          <cell r="AC7268" t="str">
            <v/>
          </cell>
          <cell r="AE7268" t="str">
            <v/>
          </cell>
        </row>
        <row r="7269">
          <cell r="AC7269" t="str">
            <v/>
          </cell>
          <cell r="AE7269" t="str">
            <v/>
          </cell>
        </row>
        <row r="7270">
          <cell r="AC7270" t="str">
            <v/>
          </cell>
          <cell r="AE7270" t="str">
            <v/>
          </cell>
        </row>
        <row r="7271">
          <cell r="AC7271" t="str">
            <v/>
          </cell>
          <cell r="AE7271" t="str">
            <v/>
          </cell>
        </row>
        <row r="7272">
          <cell r="AC7272" t="str">
            <v/>
          </cell>
          <cell r="AE7272" t="str">
            <v/>
          </cell>
        </row>
        <row r="7273">
          <cell r="AC7273" t="str">
            <v/>
          </cell>
          <cell r="AE7273" t="str">
            <v/>
          </cell>
        </row>
        <row r="7274">
          <cell r="AC7274" t="str">
            <v/>
          </cell>
          <cell r="AE7274" t="str">
            <v/>
          </cell>
        </row>
        <row r="7275">
          <cell r="AC7275" t="str">
            <v/>
          </cell>
          <cell r="AE7275" t="str">
            <v/>
          </cell>
        </row>
        <row r="7276">
          <cell r="AC7276" t="str">
            <v/>
          </cell>
          <cell r="AE7276" t="str">
            <v/>
          </cell>
        </row>
        <row r="7277">
          <cell r="AC7277" t="str">
            <v/>
          </cell>
          <cell r="AE7277" t="str">
            <v/>
          </cell>
        </row>
        <row r="7278">
          <cell r="AC7278" t="str">
            <v/>
          </cell>
          <cell r="AE7278" t="str">
            <v/>
          </cell>
        </row>
        <row r="7279">
          <cell r="AC7279" t="str">
            <v/>
          </cell>
          <cell r="AE7279" t="str">
            <v/>
          </cell>
        </row>
        <row r="7280">
          <cell r="AC7280" t="str">
            <v/>
          </cell>
          <cell r="AE7280" t="str">
            <v/>
          </cell>
        </row>
        <row r="7281">
          <cell r="AC7281" t="str">
            <v/>
          </cell>
          <cell r="AE7281" t="str">
            <v/>
          </cell>
        </row>
        <row r="7282">
          <cell r="AC7282" t="str">
            <v/>
          </cell>
          <cell r="AE7282" t="str">
            <v/>
          </cell>
        </row>
        <row r="7283">
          <cell r="AC7283" t="str">
            <v/>
          </cell>
          <cell r="AE7283" t="str">
            <v/>
          </cell>
        </row>
        <row r="7284">
          <cell r="AC7284" t="str">
            <v/>
          </cell>
          <cell r="AE7284" t="str">
            <v/>
          </cell>
        </row>
        <row r="7285">
          <cell r="AC7285" t="str">
            <v/>
          </cell>
          <cell r="AE7285" t="str">
            <v/>
          </cell>
        </row>
        <row r="7286">
          <cell r="AC7286" t="str">
            <v/>
          </cell>
          <cell r="AE7286" t="str">
            <v/>
          </cell>
        </row>
        <row r="7287">
          <cell r="AC7287" t="str">
            <v/>
          </cell>
          <cell r="AE7287" t="str">
            <v/>
          </cell>
        </row>
        <row r="7288">
          <cell r="AC7288" t="str">
            <v/>
          </cell>
          <cell r="AE7288" t="str">
            <v/>
          </cell>
        </row>
        <row r="7289">
          <cell r="AC7289" t="str">
            <v/>
          </cell>
          <cell r="AE7289" t="str">
            <v/>
          </cell>
        </row>
        <row r="7290">
          <cell r="AC7290" t="str">
            <v/>
          </cell>
          <cell r="AE7290" t="str">
            <v/>
          </cell>
        </row>
        <row r="7291">
          <cell r="AC7291" t="str">
            <v/>
          </cell>
          <cell r="AE7291" t="str">
            <v/>
          </cell>
        </row>
        <row r="7292">
          <cell r="AC7292" t="str">
            <v/>
          </cell>
          <cell r="AE7292" t="str">
            <v/>
          </cell>
        </row>
        <row r="7293">
          <cell r="AC7293" t="str">
            <v/>
          </cell>
          <cell r="AE7293" t="str">
            <v/>
          </cell>
        </row>
        <row r="7294">
          <cell r="AC7294" t="str">
            <v/>
          </cell>
          <cell r="AE7294" t="str">
            <v/>
          </cell>
        </row>
        <row r="7295">
          <cell r="AC7295" t="str">
            <v/>
          </cell>
          <cell r="AE7295" t="str">
            <v/>
          </cell>
        </row>
        <row r="7296">
          <cell r="AC7296" t="str">
            <v/>
          </cell>
          <cell r="AE7296" t="str">
            <v/>
          </cell>
        </row>
        <row r="7297">
          <cell r="AC7297" t="str">
            <v/>
          </cell>
          <cell r="AE7297" t="str">
            <v/>
          </cell>
        </row>
        <row r="7298">
          <cell r="AC7298" t="str">
            <v/>
          </cell>
          <cell r="AE7298" t="str">
            <v/>
          </cell>
        </row>
        <row r="7299">
          <cell r="AC7299" t="str">
            <v/>
          </cell>
          <cell r="AE7299" t="str">
            <v/>
          </cell>
        </row>
        <row r="7300">
          <cell r="AC7300" t="str">
            <v/>
          </cell>
          <cell r="AE7300" t="str">
            <v/>
          </cell>
        </row>
        <row r="7301">
          <cell r="AC7301" t="str">
            <v/>
          </cell>
          <cell r="AE7301" t="str">
            <v/>
          </cell>
        </row>
        <row r="7302">
          <cell r="AC7302" t="str">
            <v/>
          </cell>
          <cell r="AE7302" t="str">
            <v/>
          </cell>
        </row>
        <row r="7303">
          <cell r="AC7303" t="str">
            <v/>
          </cell>
          <cell r="AE7303" t="str">
            <v/>
          </cell>
        </row>
        <row r="7304">
          <cell r="AC7304" t="str">
            <v/>
          </cell>
          <cell r="AE7304" t="str">
            <v/>
          </cell>
        </row>
        <row r="7305">
          <cell r="AC7305" t="str">
            <v/>
          </cell>
          <cell r="AE7305" t="str">
            <v/>
          </cell>
        </row>
        <row r="7306">
          <cell r="AC7306" t="str">
            <v/>
          </cell>
          <cell r="AE7306" t="str">
            <v/>
          </cell>
        </row>
        <row r="7307">
          <cell r="AC7307" t="str">
            <v/>
          </cell>
          <cell r="AE7307" t="str">
            <v/>
          </cell>
        </row>
        <row r="7308">
          <cell r="AC7308" t="str">
            <v/>
          </cell>
          <cell r="AE7308" t="str">
            <v/>
          </cell>
        </row>
        <row r="7309">
          <cell r="AC7309" t="str">
            <v/>
          </cell>
          <cell r="AE7309" t="str">
            <v/>
          </cell>
        </row>
        <row r="7310">
          <cell r="AC7310" t="str">
            <v/>
          </cell>
          <cell r="AE7310" t="str">
            <v/>
          </cell>
        </row>
        <row r="7311">
          <cell r="AC7311" t="str">
            <v/>
          </cell>
          <cell r="AE7311" t="str">
            <v/>
          </cell>
        </row>
        <row r="7312">
          <cell r="AC7312" t="str">
            <v/>
          </cell>
          <cell r="AE7312" t="str">
            <v/>
          </cell>
        </row>
        <row r="7313">
          <cell r="AC7313" t="str">
            <v/>
          </cell>
          <cell r="AE7313" t="str">
            <v/>
          </cell>
        </row>
        <row r="7314">
          <cell r="AC7314" t="str">
            <v/>
          </cell>
          <cell r="AE7314" t="str">
            <v/>
          </cell>
        </row>
        <row r="7315">
          <cell r="AC7315" t="str">
            <v/>
          </cell>
          <cell r="AE7315" t="str">
            <v/>
          </cell>
        </row>
        <row r="7316">
          <cell r="AC7316" t="str">
            <v/>
          </cell>
          <cell r="AE7316" t="str">
            <v/>
          </cell>
        </row>
        <row r="7317">
          <cell r="AC7317" t="str">
            <v/>
          </cell>
          <cell r="AE7317" t="str">
            <v/>
          </cell>
        </row>
        <row r="7318">
          <cell r="AC7318" t="str">
            <v/>
          </cell>
          <cell r="AE7318" t="str">
            <v/>
          </cell>
        </row>
        <row r="7319">
          <cell r="AC7319" t="str">
            <v/>
          </cell>
          <cell r="AE7319" t="str">
            <v/>
          </cell>
        </row>
        <row r="7320">
          <cell r="AC7320" t="str">
            <v/>
          </cell>
          <cell r="AE7320" t="str">
            <v/>
          </cell>
        </row>
        <row r="7321">
          <cell r="AC7321" t="str">
            <v/>
          </cell>
          <cell r="AE7321" t="str">
            <v/>
          </cell>
        </row>
        <row r="7322">
          <cell r="AC7322" t="str">
            <v/>
          </cell>
          <cell r="AE7322" t="str">
            <v/>
          </cell>
        </row>
        <row r="7323">
          <cell r="AC7323" t="str">
            <v/>
          </cell>
          <cell r="AE7323" t="str">
            <v/>
          </cell>
        </row>
        <row r="7324">
          <cell r="AC7324" t="str">
            <v/>
          </cell>
          <cell r="AE7324" t="str">
            <v/>
          </cell>
        </row>
        <row r="7325">
          <cell r="AC7325" t="str">
            <v/>
          </cell>
          <cell r="AE7325" t="str">
            <v/>
          </cell>
        </row>
        <row r="7326">
          <cell r="AC7326" t="str">
            <v/>
          </cell>
          <cell r="AE7326" t="str">
            <v/>
          </cell>
        </row>
        <row r="7327">
          <cell r="AC7327" t="str">
            <v/>
          </cell>
          <cell r="AE7327" t="str">
            <v/>
          </cell>
        </row>
        <row r="7328">
          <cell r="AC7328" t="str">
            <v/>
          </cell>
          <cell r="AE7328" t="str">
            <v/>
          </cell>
        </row>
        <row r="7329">
          <cell r="AC7329" t="str">
            <v/>
          </cell>
          <cell r="AE7329" t="str">
            <v/>
          </cell>
        </row>
        <row r="7330">
          <cell r="AC7330" t="str">
            <v/>
          </cell>
          <cell r="AE7330" t="str">
            <v/>
          </cell>
        </row>
        <row r="7331">
          <cell r="AC7331" t="str">
            <v/>
          </cell>
          <cell r="AE7331" t="str">
            <v/>
          </cell>
        </row>
        <row r="7332">
          <cell r="AC7332" t="str">
            <v/>
          </cell>
          <cell r="AE7332" t="str">
            <v/>
          </cell>
        </row>
        <row r="7333">
          <cell r="AC7333" t="str">
            <v/>
          </cell>
          <cell r="AE7333" t="str">
            <v/>
          </cell>
        </row>
        <row r="7334">
          <cell r="AC7334" t="str">
            <v/>
          </cell>
          <cell r="AE7334" t="str">
            <v/>
          </cell>
        </row>
        <row r="7335">
          <cell r="AC7335" t="str">
            <v/>
          </cell>
          <cell r="AE7335" t="str">
            <v/>
          </cell>
        </row>
        <row r="7336">
          <cell r="AC7336" t="str">
            <v/>
          </cell>
          <cell r="AE7336" t="str">
            <v/>
          </cell>
        </row>
        <row r="7337">
          <cell r="AC7337" t="str">
            <v/>
          </cell>
          <cell r="AE7337" t="str">
            <v/>
          </cell>
        </row>
        <row r="7338">
          <cell r="AC7338" t="str">
            <v/>
          </cell>
          <cell r="AE7338" t="str">
            <v/>
          </cell>
        </row>
        <row r="7339">
          <cell r="AC7339" t="str">
            <v/>
          </cell>
          <cell r="AE7339" t="str">
            <v/>
          </cell>
        </row>
        <row r="7340">
          <cell r="AC7340" t="str">
            <v/>
          </cell>
          <cell r="AE7340" t="str">
            <v/>
          </cell>
        </row>
        <row r="7341">
          <cell r="AC7341" t="str">
            <v/>
          </cell>
          <cell r="AE7341" t="str">
            <v/>
          </cell>
        </row>
        <row r="7342">
          <cell r="AC7342" t="str">
            <v/>
          </cell>
          <cell r="AE7342" t="str">
            <v/>
          </cell>
        </row>
        <row r="7343">
          <cell r="AC7343" t="str">
            <v/>
          </cell>
          <cell r="AE7343" t="str">
            <v/>
          </cell>
        </row>
        <row r="7344">
          <cell r="AC7344" t="str">
            <v/>
          </cell>
          <cell r="AE7344" t="str">
            <v/>
          </cell>
        </row>
        <row r="7345">
          <cell r="AC7345" t="str">
            <v/>
          </cell>
          <cell r="AE7345" t="str">
            <v/>
          </cell>
        </row>
        <row r="7346">
          <cell r="AC7346" t="str">
            <v/>
          </cell>
          <cell r="AE7346" t="str">
            <v/>
          </cell>
        </row>
        <row r="7347">
          <cell r="AC7347" t="str">
            <v/>
          </cell>
          <cell r="AE7347" t="str">
            <v/>
          </cell>
        </row>
        <row r="7348">
          <cell r="AC7348" t="str">
            <v/>
          </cell>
          <cell r="AE7348" t="str">
            <v/>
          </cell>
        </row>
        <row r="7349">
          <cell r="AC7349" t="str">
            <v/>
          </cell>
          <cell r="AE7349" t="str">
            <v/>
          </cell>
        </row>
        <row r="7350">
          <cell r="AC7350" t="str">
            <v/>
          </cell>
          <cell r="AE7350" t="str">
            <v/>
          </cell>
        </row>
        <row r="7351">
          <cell r="AC7351" t="str">
            <v/>
          </cell>
          <cell r="AE7351" t="str">
            <v/>
          </cell>
        </row>
        <row r="7352">
          <cell r="AC7352" t="str">
            <v/>
          </cell>
          <cell r="AE7352" t="str">
            <v/>
          </cell>
        </row>
        <row r="7353">
          <cell r="AC7353" t="str">
            <v/>
          </cell>
          <cell r="AE7353" t="str">
            <v/>
          </cell>
        </row>
        <row r="7354">
          <cell r="AC7354" t="str">
            <v/>
          </cell>
          <cell r="AE7354" t="str">
            <v/>
          </cell>
        </row>
        <row r="7355">
          <cell r="AC7355" t="str">
            <v/>
          </cell>
          <cell r="AE7355" t="str">
            <v/>
          </cell>
        </row>
        <row r="7356">
          <cell r="AC7356" t="str">
            <v/>
          </cell>
          <cell r="AE7356" t="str">
            <v/>
          </cell>
        </row>
        <row r="7357">
          <cell r="AC7357" t="str">
            <v/>
          </cell>
          <cell r="AE7357" t="str">
            <v/>
          </cell>
        </row>
        <row r="7358">
          <cell r="AC7358" t="str">
            <v/>
          </cell>
          <cell r="AE7358" t="str">
            <v/>
          </cell>
        </row>
        <row r="7359">
          <cell r="AC7359" t="str">
            <v/>
          </cell>
          <cell r="AE7359" t="str">
            <v/>
          </cell>
        </row>
        <row r="7360">
          <cell r="AC7360" t="str">
            <v/>
          </cell>
          <cell r="AE7360" t="str">
            <v/>
          </cell>
        </row>
        <row r="7361">
          <cell r="AC7361" t="str">
            <v/>
          </cell>
          <cell r="AE7361" t="str">
            <v/>
          </cell>
        </row>
        <row r="7362">
          <cell r="AC7362" t="str">
            <v/>
          </cell>
          <cell r="AE7362" t="str">
            <v/>
          </cell>
        </row>
        <row r="7363">
          <cell r="AC7363" t="str">
            <v/>
          </cell>
          <cell r="AE7363" t="str">
            <v/>
          </cell>
        </row>
        <row r="7364">
          <cell r="AC7364" t="str">
            <v/>
          </cell>
          <cell r="AE7364" t="str">
            <v/>
          </cell>
        </row>
        <row r="7365">
          <cell r="AC7365" t="str">
            <v/>
          </cell>
          <cell r="AE7365" t="str">
            <v/>
          </cell>
        </row>
        <row r="7366">
          <cell r="AC7366" t="str">
            <v/>
          </cell>
          <cell r="AE7366" t="str">
            <v/>
          </cell>
        </row>
        <row r="7367">
          <cell r="AC7367" t="str">
            <v/>
          </cell>
          <cell r="AE7367" t="str">
            <v/>
          </cell>
        </row>
        <row r="7368">
          <cell r="AC7368" t="str">
            <v/>
          </cell>
          <cell r="AE7368" t="str">
            <v/>
          </cell>
        </row>
        <row r="7369">
          <cell r="AC7369" t="str">
            <v/>
          </cell>
          <cell r="AE7369" t="str">
            <v/>
          </cell>
        </row>
        <row r="7370">
          <cell r="AC7370" t="str">
            <v/>
          </cell>
          <cell r="AE7370" t="str">
            <v/>
          </cell>
        </row>
        <row r="7371">
          <cell r="AC7371" t="str">
            <v/>
          </cell>
          <cell r="AE7371" t="str">
            <v/>
          </cell>
        </row>
        <row r="7372">
          <cell r="AC7372" t="str">
            <v/>
          </cell>
          <cell r="AE7372" t="str">
            <v/>
          </cell>
        </row>
        <row r="7373">
          <cell r="AC7373" t="str">
            <v/>
          </cell>
          <cell r="AE7373" t="str">
            <v/>
          </cell>
        </row>
        <row r="7374">
          <cell r="AC7374" t="str">
            <v/>
          </cell>
          <cell r="AE7374" t="str">
            <v/>
          </cell>
        </row>
        <row r="7375">
          <cell r="AC7375" t="str">
            <v/>
          </cell>
          <cell r="AE7375" t="str">
            <v/>
          </cell>
        </row>
        <row r="7376">
          <cell r="AC7376" t="str">
            <v/>
          </cell>
          <cell r="AE7376" t="str">
            <v/>
          </cell>
        </row>
        <row r="7377">
          <cell r="AC7377" t="str">
            <v/>
          </cell>
          <cell r="AE7377" t="str">
            <v/>
          </cell>
        </row>
        <row r="7378">
          <cell r="AC7378" t="str">
            <v/>
          </cell>
          <cell r="AE7378" t="str">
            <v/>
          </cell>
        </row>
        <row r="7379">
          <cell r="AC7379" t="str">
            <v/>
          </cell>
          <cell r="AE7379" t="str">
            <v/>
          </cell>
        </row>
        <row r="7380">
          <cell r="AC7380" t="str">
            <v/>
          </cell>
          <cell r="AE7380" t="str">
            <v/>
          </cell>
        </row>
        <row r="7381">
          <cell r="AC7381" t="str">
            <v/>
          </cell>
          <cell r="AE7381" t="str">
            <v/>
          </cell>
        </row>
        <row r="7382">
          <cell r="AC7382" t="str">
            <v/>
          </cell>
          <cell r="AE7382" t="str">
            <v/>
          </cell>
        </row>
        <row r="7383">
          <cell r="AC7383" t="str">
            <v/>
          </cell>
          <cell r="AE7383" t="str">
            <v/>
          </cell>
        </row>
        <row r="7384">
          <cell r="AC7384" t="str">
            <v/>
          </cell>
          <cell r="AE7384" t="str">
            <v/>
          </cell>
        </row>
        <row r="7385">
          <cell r="AC7385" t="str">
            <v/>
          </cell>
          <cell r="AE7385" t="str">
            <v/>
          </cell>
        </row>
        <row r="7386">
          <cell r="AC7386" t="str">
            <v/>
          </cell>
          <cell r="AE7386" t="str">
            <v/>
          </cell>
        </row>
        <row r="7387">
          <cell r="AC7387" t="str">
            <v/>
          </cell>
          <cell r="AE7387" t="str">
            <v/>
          </cell>
        </row>
        <row r="7388">
          <cell r="AC7388" t="str">
            <v/>
          </cell>
          <cell r="AE7388" t="str">
            <v/>
          </cell>
        </row>
        <row r="7389">
          <cell r="AC7389" t="str">
            <v/>
          </cell>
          <cell r="AE7389" t="str">
            <v/>
          </cell>
        </row>
        <row r="7390">
          <cell r="AC7390" t="str">
            <v/>
          </cell>
          <cell r="AE7390" t="str">
            <v/>
          </cell>
        </row>
        <row r="7391">
          <cell r="AC7391" t="str">
            <v/>
          </cell>
          <cell r="AE7391" t="str">
            <v/>
          </cell>
        </row>
        <row r="7392">
          <cell r="AC7392" t="str">
            <v/>
          </cell>
          <cell r="AE7392" t="str">
            <v/>
          </cell>
        </row>
        <row r="7393">
          <cell r="AC7393" t="str">
            <v/>
          </cell>
          <cell r="AE7393" t="str">
            <v/>
          </cell>
        </row>
        <row r="7394">
          <cell r="AC7394" t="str">
            <v/>
          </cell>
          <cell r="AE7394" t="str">
            <v/>
          </cell>
        </row>
        <row r="7395">
          <cell r="AC7395" t="str">
            <v/>
          </cell>
          <cell r="AE7395" t="str">
            <v/>
          </cell>
        </row>
        <row r="7396">
          <cell r="AC7396" t="str">
            <v/>
          </cell>
          <cell r="AE7396" t="str">
            <v/>
          </cell>
        </row>
        <row r="7397">
          <cell r="AC7397" t="str">
            <v/>
          </cell>
          <cell r="AE7397" t="str">
            <v/>
          </cell>
        </row>
        <row r="7398">
          <cell r="AC7398" t="str">
            <v/>
          </cell>
          <cell r="AE7398" t="str">
            <v/>
          </cell>
        </row>
        <row r="7399">
          <cell r="AC7399" t="str">
            <v/>
          </cell>
          <cell r="AE7399" t="str">
            <v/>
          </cell>
        </row>
        <row r="7400">
          <cell r="AC7400" t="str">
            <v/>
          </cell>
          <cell r="AE7400" t="str">
            <v/>
          </cell>
        </row>
        <row r="7401">
          <cell r="AC7401" t="str">
            <v/>
          </cell>
          <cell r="AE7401" t="str">
            <v/>
          </cell>
        </row>
        <row r="7402">
          <cell r="AC7402" t="str">
            <v/>
          </cell>
          <cell r="AE7402" t="str">
            <v/>
          </cell>
        </row>
        <row r="7403">
          <cell r="AC7403" t="str">
            <v/>
          </cell>
          <cell r="AE7403" t="str">
            <v/>
          </cell>
        </row>
        <row r="7404">
          <cell r="AC7404" t="str">
            <v/>
          </cell>
          <cell r="AE7404" t="str">
            <v/>
          </cell>
        </row>
        <row r="7405">
          <cell r="AC7405" t="str">
            <v/>
          </cell>
          <cell r="AE7405" t="str">
            <v/>
          </cell>
        </row>
        <row r="7406">
          <cell r="AC7406" t="str">
            <v/>
          </cell>
          <cell r="AE7406" t="str">
            <v/>
          </cell>
        </row>
        <row r="7407">
          <cell r="AC7407" t="str">
            <v/>
          </cell>
          <cell r="AE7407" t="str">
            <v/>
          </cell>
        </row>
        <row r="7408">
          <cell r="AC7408" t="str">
            <v/>
          </cell>
          <cell r="AE7408" t="str">
            <v/>
          </cell>
        </row>
        <row r="7409">
          <cell r="AC7409" t="str">
            <v/>
          </cell>
          <cell r="AE7409" t="str">
            <v/>
          </cell>
        </row>
        <row r="7410">
          <cell r="AC7410" t="str">
            <v/>
          </cell>
          <cell r="AE7410" t="str">
            <v/>
          </cell>
        </row>
        <row r="7411">
          <cell r="AC7411" t="str">
            <v/>
          </cell>
          <cell r="AE7411" t="str">
            <v/>
          </cell>
        </row>
        <row r="7412">
          <cell r="AC7412" t="str">
            <v/>
          </cell>
          <cell r="AE7412" t="str">
            <v/>
          </cell>
        </row>
        <row r="7413">
          <cell r="AC7413" t="str">
            <v/>
          </cell>
          <cell r="AE7413" t="str">
            <v/>
          </cell>
        </row>
        <row r="7414">
          <cell r="AC7414" t="str">
            <v/>
          </cell>
          <cell r="AE7414" t="str">
            <v/>
          </cell>
        </row>
        <row r="7415">
          <cell r="AC7415" t="str">
            <v/>
          </cell>
          <cell r="AE7415" t="str">
            <v/>
          </cell>
        </row>
        <row r="7416">
          <cell r="AC7416" t="str">
            <v/>
          </cell>
          <cell r="AE7416" t="str">
            <v/>
          </cell>
        </row>
        <row r="7417">
          <cell r="AC7417" t="str">
            <v/>
          </cell>
          <cell r="AE7417" t="str">
            <v/>
          </cell>
        </row>
        <row r="7418">
          <cell r="AC7418" t="str">
            <v/>
          </cell>
          <cell r="AE7418" t="str">
            <v/>
          </cell>
        </row>
        <row r="7419">
          <cell r="AC7419" t="str">
            <v/>
          </cell>
          <cell r="AE7419" t="str">
            <v/>
          </cell>
        </row>
        <row r="7420">
          <cell r="AC7420" t="str">
            <v/>
          </cell>
          <cell r="AE7420" t="str">
            <v/>
          </cell>
        </row>
        <row r="7421">
          <cell r="AC7421" t="str">
            <v/>
          </cell>
          <cell r="AE7421" t="str">
            <v/>
          </cell>
        </row>
        <row r="7422">
          <cell r="AC7422" t="str">
            <v/>
          </cell>
          <cell r="AE7422" t="str">
            <v/>
          </cell>
        </row>
        <row r="7423">
          <cell r="AC7423" t="str">
            <v/>
          </cell>
          <cell r="AE7423" t="str">
            <v/>
          </cell>
        </row>
        <row r="7424">
          <cell r="AC7424" t="str">
            <v/>
          </cell>
          <cell r="AE7424" t="str">
            <v/>
          </cell>
        </row>
        <row r="7425">
          <cell r="AC7425" t="str">
            <v/>
          </cell>
          <cell r="AE7425" t="str">
            <v/>
          </cell>
        </row>
        <row r="7426">
          <cell r="AC7426" t="str">
            <v/>
          </cell>
          <cell r="AE7426" t="str">
            <v/>
          </cell>
        </row>
        <row r="7427">
          <cell r="AC7427" t="str">
            <v/>
          </cell>
          <cell r="AE7427" t="str">
            <v/>
          </cell>
        </row>
        <row r="7428">
          <cell r="AC7428" t="str">
            <v/>
          </cell>
          <cell r="AE7428" t="str">
            <v/>
          </cell>
        </row>
        <row r="7429">
          <cell r="AC7429" t="str">
            <v/>
          </cell>
          <cell r="AE7429" t="str">
            <v/>
          </cell>
        </row>
        <row r="7430">
          <cell r="AC7430" t="str">
            <v/>
          </cell>
          <cell r="AE7430" t="str">
            <v/>
          </cell>
        </row>
        <row r="7431">
          <cell r="AC7431" t="str">
            <v/>
          </cell>
          <cell r="AE7431" t="str">
            <v/>
          </cell>
        </row>
        <row r="7432">
          <cell r="AC7432" t="str">
            <v/>
          </cell>
          <cell r="AE7432" t="str">
            <v/>
          </cell>
        </row>
        <row r="7433">
          <cell r="AC7433" t="str">
            <v/>
          </cell>
          <cell r="AE7433" t="str">
            <v/>
          </cell>
        </row>
        <row r="7434">
          <cell r="AC7434" t="str">
            <v/>
          </cell>
          <cell r="AE7434" t="str">
            <v/>
          </cell>
        </row>
        <row r="7435">
          <cell r="AC7435" t="str">
            <v/>
          </cell>
          <cell r="AE7435" t="str">
            <v/>
          </cell>
        </row>
        <row r="7436">
          <cell r="AC7436" t="str">
            <v/>
          </cell>
          <cell r="AE7436" t="str">
            <v/>
          </cell>
        </row>
        <row r="7437">
          <cell r="AC7437" t="str">
            <v/>
          </cell>
          <cell r="AE7437" t="str">
            <v/>
          </cell>
        </row>
        <row r="7438">
          <cell r="AC7438" t="str">
            <v/>
          </cell>
          <cell r="AE7438" t="str">
            <v/>
          </cell>
        </row>
        <row r="7439">
          <cell r="AC7439" t="str">
            <v/>
          </cell>
          <cell r="AE7439" t="str">
            <v/>
          </cell>
        </row>
        <row r="7440">
          <cell r="AC7440" t="str">
            <v/>
          </cell>
          <cell r="AE7440" t="str">
            <v/>
          </cell>
        </row>
        <row r="7441">
          <cell r="AC7441" t="str">
            <v/>
          </cell>
          <cell r="AE7441" t="str">
            <v/>
          </cell>
        </row>
        <row r="7442">
          <cell r="AC7442" t="str">
            <v/>
          </cell>
          <cell r="AE7442" t="str">
            <v/>
          </cell>
        </row>
        <row r="7443">
          <cell r="AC7443" t="str">
            <v/>
          </cell>
          <cell r="AE7443" t="str">
            <v/>
          </cell>
        </row>
        <row r="7444">
          <cell r="AC7444" t="str">
            <v/>
          </cell>
          <cell r="AE7444" t="str">
            <v/>
          </cell>
        </row>
        <row r="7445">
          <cell r="AC7445" t="str">
            <v/>
          </cell>
          <cell r="AE7445" t="str">
            <v/>
          </cell>
        </row>
        <row r="7446">
          <cell r="AC7446" t="str">
            <v/>
          </cell>
          <cell r="AE7446" t="str">
            <v/>
          </cell>
        </row>
        <row r="7447">
          <cell r="AC7447" t="str">
            <v/>
          </cell>
          <cell r="AE7447" t="str">
            <v/>
          </cell>
        </row>
        <row r="7448">
          <cell r="AC7448" t="str">
            <v/>
          </cell>
          <cell r="AE7448" t="str">
            <v/>
          </cell>
        </row>
        <row r="7449">
          <cell r="AC7449" t="str">
            <v/>
          </cell>
          <cell r="AE7449" t="str">
            <v/>
          </cell>
        </row>
        <row r="7450">
          <cell r="AC7450" t="str">
            <v/>
          </cell>
          <cell r="AE7450" t="str">
            <v/>
          </cell>
        </row>
        <row r="7451">
          <cell r="AC7451" t="str">
            <v/>
          </cell>
          <cell r="AE7451" t="str">
            <v/>
          </cell>
        </row>
        <row r="7452">
          <cell r="AC7452" t="str">
            <v/>
          </cell>
          <cell r="AE7452" t="str">
            <v/>
          </cell>
        </row>
        <row r="7453">
          <cell r="AC7453" t="str">
            <v/>
          </cell>
          <cell r="AE7453" t="str">
            <v/>
          </cell>
        </row>
        <row r="7454">
          <cell r="AC7454" t="str">
            <v/>
          </cell>
          <cell r="AE7454" t="str">
            <v/>
          </cell>
        </row>
        <row r="7455">
          <cell r="AC7455" t="str">
            <v/>
          </cell>
          <cell r="AE7455" t="str">
            <v/>
          </cell>
        </row>
        <row r="7456">
          <cell r="AC7456" t="str">
            <v/>
          </cell>
          <cell r="AE7456" t="str">
            <v/>
          </cell>
        </row>
        <row r="7457">
          <cell r="AC7457" t="str">
            <v/>
          </cell>
          <cell r="AE7457" t="str">
            <v/>
          </cell>
        </row>
        <row r="7458">
          <cell r="AC7458" t="str">
            <v/>
          </cell>
          <cell r="AE7458" t="str">
            <v/>
          </cell>
        </row>
        <row r="7459">
          <cell r="AC7459" t="str">
            <v/>
          </cell>
          <cell r="AE7459" t="str">
            <v/>
          </cell>
        </row>
        <row r="7460">
          <cell r="AC7460" t="str">
            <v/>
          </cell>
          <cell r="AE7460" t="str">
            <v/>
          </cell>
        </row>
        <row r="7461">
          <cell r="AC7461" t="str">
            <v/>
          </cell>
          <cell r="AE7461" t="str">
            <v/>
          </cell>
        </row>
        <row r="7462">
          <cell r="AC7462" t="str">
            <v/>
          </cell>
          <cell r="AE7462" t="str">
            <v/>
          </cell>
        </row>
        <row r="7463">
          <cell r="AC7463" t="str">
            <v/>
          </cell>
          <cell r="AE7463" t="str">
            <v/>
          </cell>
        </row>
        <row r="7464">
          <cell r="AC7464" t="str">
            <v/>
          </cell>
          <cell r="AE7464" t="str">
            <v/>
          </cell>
        </row>
        <row r="7465">
          <cell r="AC7465" t="str">
            <v/>
          </cell>
          <cell r="AE7465" t="str">
            <v/>
          </cell>
        </row>
        <row r="7466">
          <cell r="AC7466" t="str">
            <v/>
          </cell>
          <cell r="AE7466" t="str">
            <v/>
          </cell>
        </row>
        <row r="7467">
          <cell r="AC7467" t="str">
            <v/>
          </cell>
          <cell r="AE7467" t="str">
            <v/>
          </cell>
        </row>
        <row r="7468">
          <cell r="AC7468" t="str">
            <v/>
          </cell>
          <cell r="AE7468" t="str">
            <v/>
          </cell>
        </row>
        <row r="7469">
          <cell r="AC7469" t="str">
            <v/>
          </cell>
          <cell r="AE7469" t="str">
            <v/>
          </cell>
        </row>
        <row r="7470">
          <cell r="AC7470" t="str">
            <v/>
          </cell>
          <cell r="AE7470" t="str">
            <v/>
          </cell>
        </row>
        <row r="7471">
          <cell r="AC7471" t="str">
            <v/>
          </cell>
          <cell r="AE7471" t="str">
            <v/>
          </cell>
        </row>
        <row r="7472">
          <cell r="AC7472" t="str">
            <v/>
          </cell>
          <cell r="AE7472" t="str">
            <v/>
          </cell>
        </row>
        <row r="7473">
          <cell r="AC7473" t="str">
            <v/>
          </cell>
          <cell r="AE7473" t="str">
            <v/>
          </cell>
        </row>
        <row r="7474">
          <cell r="AC7474" t="str">
            <v/>
          </cell>
          <cell r="AE7474" t="str">
            <v/>
          </cell>
        </row>
        <row r="7475">
          <cell r="AC7475" t="str">
            <v/>
          </cell>
          <cell r="AE7475" t="str">
            <v/>
          </cell>
        </row>
        <row r="7476">
          <cell r="AC7476" t="str">
            <v/>
          </cell>
          <cell r="AE7476" t="str">
            <v/>
          </cell>
        </row>
        <row r="7477">
          <cell r="AC7477" t="str">
            <v/>
          </cell>
          <cell r="AE7477" t="str">
            <v/>
          </cell>
        </row>
        <row r="7478">
          <cell r="AC7478" t="str">
            <v/>
          </cell>
          <cell r="AE7478" t="str">
            <v/>
          </cell>
        </row>
        <row r="7479">
          <cell r="AC7479" t="str">
            <v/>
          </cell>
          <cell r="AE7479" t="str">
            <v/>
          </cell>
        </row>
        <row r="7480">
          <cell r="AC7480" t="str">
            <v/>
          </cell>
          <cell r="AE7480" t="str">
            <v/>
          </cell>
        </row>
        <row r="7481">
          <cell r="AC7481" t="str">
            <v/>
          </cell>
          <cell r="AE7481" t="str">
            <v/>
          </cell>
        </row>
        <row r="7482">
          <cell r="AC7482" t="str">
            <v/>
          </cell>
          <cell r="AE7482" t="str">
            <v/>
          </cell>
        </row>
        <row r="7483">
          <cell r="AC7483" t="str">
            <v/>
          </cell>
          <cell r="AE7483" t="str">
            <v/>
          </cell>
        </row>
        <row r="7484">
          <cell r="AC7484" t="str">
            <v/>
          </cell>
          <cell r="AE7484" t="str">
            <v/>
          </cell>
        </row>
        <row r="7485">
          <cell r="AC7485" t="str">
            <v/>
          </cell>
          <cell r="AE7485" t="str">
            <v/>
          </cell>
        </row>
        <row r="7486">
          <cell r="AC7486" t="str">
            <v/>
          </cell>
          <cell r="AE7486" t="str">
            <v/>
          </cell>
        </row>
        <row r="7487">
          <cell r="AC7487" t="str">
            <v/>
          </cell>
          <cell r="AE7487" t="str">
            <v/>
          </cell>
        </row>
        <row r="7488">
          <cell r="AC7488" t="str">
            <v/>
          </cell>
          <cell r="AE7488" t="str">
            <v/>
          </cell>
        </row>
        <row r="7489">
          <cell r="AC7489" t="str">
            <v/>
          </cell>
          <cell r="AE7489" t="str">
            <v/>
          </cell>
        </row>
        <row r="7490">
          <cell r="AC7490" t="str">
            <v/>
          </cell>
          <cell r="AE7490" t="str">
            <v/>
          </cell>
        </row>
        <row r="7491">
          <cell r="AC7491" t="str">
            <v/>
          </cell>
          <cell r="AE7491" t="str">
            <v/>
          </cell>
        </row>
        <row r="7492">
          <cell r="AC7492" t="str">
            <v/>
          </cell>
          <cell r="AE7492" t="str">
            <v/>
          </cell>
        </row>
        <row r="7493">
          <cell r="AC7493" t="str">
            <v/>
          </cell>
          <cell r="AE7493" t="str">
            <v/>
          </cell>
        </row>
        <row r="7494">
          <cell r="AC7494" t="str">
            <v/>
          </cell>
          <cell r="AE7494" t="str">
            <v/>
          </cell>
        </row>
        <row r="7495">
          <cell r="AC7495" t="str">
            <v/>
          </cell>
          <cell r="AE7495" t="str">
            <v/>
          </cell>
        </row>
        <row r="7496">
          <cell r="AC7496" t="str">
            <v/>
          </cell>
          <cell r="AE7496" t="str">
            <v/>
          </cell>
        </row>
        <row r="7497">
          <cell r="AC7497" t="str">
            <v/>
          </cell>
          <cell r="AE7497" t="str">
            <v/>
          </cell>
        </row>
        <row r="7498">
          <cell r="AC7498" t="str">
            <v/>
          </cell>
          <cell r="AE7498" t="str">
            <v/>
          </cell>
        </row>
        <row r="7499">
          <cell r="AC7499" t="str">
            <v/>
          </cell>
          <cell r="AE7499" t="str">
            <v/>
          </cell>
        </row>
        <row r="7500">
          <cell r="AC7500" t="str">
            <v/>
          </cell>
          <cell r="AE7500" t="str">
            <v/>
          </cell>
        </row>
        <row r="7501">
          <cell r="AC7501" t="str">
            <v/>
          </cell>
          <cell r="AE7501" t="str">
            <v/>
          </cell>
        </row>
        <row r="7502">
          <cell r="AC7502" t="str">
            <v/>
          </cell>
          <cell r="AE7502" t="str">
            <v/>
          </cell>
        </row>
        <row r="7503">
          <cell r="AC7503" t="str">
            <v/>
          </cell>
          <cell r="AE7503" t="str">
            <v/>
          </cell>
        </row>
        <row r="7504">
          <cell r="AC7504" t="str">
            <v/>
          </cell>
          <cell r="AE7504" t="str">
            <v/>
          </cell>
        </row>
        <row r="7505">
          <cell r="AC7505" t="str">
            <v/>
          </cell>
          <cell r="AE7505" t="str">
            <v/>
          </cell>
        </row>
        <row r="7506">
          <cell r="AC7506" t="str">
            <v/>
          </cell>
          <cell r="AE7506" t="str">
            <v/>
          </cell>
        </row>
        <row r="7507">
          <cell r="AC7507" t="str">
            <v/>
          </cell>
          <cell r="AE7507" t="str">
            <v/>
          </cell>
        </row>
        <row r="7508">
          <cell r="AC7508" t="str">
            <v/>
          </cell>
          <cell r="AE7508" t="str">
            <v/>
          </cell>
        </row>
        <row r="7509">
          <cell r="AC7509" t="str">
            <v/>
          </cell>
          <cell r="AE7509" t="str">
            <v/>
          </cell>
        </row>
        <row r="7510">
          <cell r="AC7510" t="str">
            <v/>
          </cell>
          <cell r="AE7510" t="str">
            <v/>
          </cell>
        </row>
        <row r="7511">
          <cell r="AC7511" t="str">
            <v/>
          </cell>
          <cell r="AE7511" t="str">
            <v/>
          </cell>
        </row>
        <row r="7512">
          <cell r="AC7512" t="str">
            <v/>
          </cell>
          <cell r="AE7512" t="str">
            <v/>
          </cell>
        </row>
        <row r="7513">
          <cell r="AC7513" t="str">
            <v/>
          </cell>
          <cell r="AE7513" t="str">
            <v/>
          </cell>
        </row>
        <row r="7514">
          <cell r="AC7514" t="str">
            <v/>
          </cell>
          <cell r="AE7514" t="str">
            <v/>
          </cell>
        </row>
        <row r="7515">
          <cell r="AC7515" t="str">
            <v/>
          </cell>
          <cell r="AE7515" t="str">
            <v/>
          </cell>
        </row>
        <row r="7516">
          <cell r="AC7516" t="str">
            <v/>
          </cell>
          <cell r="AE7516" t="str">
            <v/>
          </cell>
        </row>
        <row r="7517">
          <cell r="AC7517" t="str">
            <v/>
          </cell>
          <cell r="AE7517" t="str">
            <v/>
          </cell>
        </row>
        <row r="7518">
          <cell r="AC7518" t="str">
            <v/>
          </cell>
          <cell r="AE7518" t="str">
            <v/>
          </cell>
        </row>
        <row r="7519">
          <cell r="AC7519" t="str">
            <v/>
          </cell>
          <cell r="AE7519" t="str">
            <v/>
          </cell>
        </row>
        <row r="7520">
          <cell r="AC7520" t="str">
            <v/>
          </cell>
          <cell r="AE7520" t="str">
            <v/>
          </cell>
        </row>
        <row r="7521">
          <cell r="AC7521" t="str">
            <v/>
          </cell>
          <cell r="AE7521" t="str">
            <v/>
          </cell>
        </row>
        <row r="7522">
          <cell r="AC7522" t="str">
            <v/>
          </cell>
          <cell r="AE7522" t="str">
            <v/>
          </cell>
        </row>
        <row r="7523">
          <cell r="AC7523" t="str">
            <v/>
          </cell>
          <cell r="AE7523" t="str">
            <v/>
          </cell>
        </row>
        <row r="7524">
          <cell r="AC7524" t="str">
            <v/>
          </cell>
          <cell r="AE7524" t="str">
            <v/>
          </cell>
        </row>
        <row r="7525">
          <cell r="AC7525" t="str">
            <v/>
          </cell>
          <cell r="AE7525" t="str">
            <v/>
          </cell>
        </row>
        <row r="7526">
          <cell r="AC7526" t="str">
            <v/>
          </cell>
          <cell r="AE7526" t="str">
            <v/>
          </cell>
        </row>
        <row r="7527">
          <cell r="AC7527" t="str">
            <v/>
          </cell>
          <cell r="AE7527" t="str">
            <v/>
          </cell>
        </row>
        <row r="7528">
          <cell r="AC7528" t="str">
            <v/>
          </cell>
          <cell r="AE7528" t="str">
            <v/>
          </cell>
        </row>
        <row r="7529">
          <cell r="AC7529" t="str">
            <v/>
          </cell>
          <cell r="AE7529" t="str">
            <v/>
          </cell>
        </row>
        <row r="7530">
          <cell r="AC7530" t="str">
            <v/>
          </cell>
          <cell r="AE7530" t="str">
            <v/>
          </cell>
        </row>
        <row r="7531">
          <cell r="AC7531" t="str">
            <v/>
          </cell>
          <cell r="AE7531" t="str">
            <v/>
          </cell>
        </row>
        <row r="7532">
          <cell r="AC7532" t="str">
            <v/>
          </cell>
          <cell r="AE7532" t="str">
            <v/>
          </cell>
        </row>
        <row r="7533">
          <cell r="AC7533" t="str">
            <v/>
          </cell>
          <cell r="AE7533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"/>
  <sheetViews>
    <sheetView showGridLines="0" tabSelected="1" topLeftCell="A16" zoomScaleNormal="100" workbookViewId="0">
      <selection activeCell="K21" sqref="K21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44" t="s">
        <v>192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3" spans="1:11" ht="15" customHeight="1" x14ac:dyDescent="0.15"/>
    <row r="4" spans="1:11" ht="195" customHeight="1" x14ac:dyDescent="0.15">
      <c r="B4" s="45" t="s">
        <v>193</v>
      </c>
      <c r="C4" s="46"/>
      <c r="D4" s="46"/>
      <c r="E4" s="46"/>
      <c r="F4" s="46"/>
      <c r="G4" s="46"/>
      <c r="H4" s="46"/>
      <c r="I4" s="46"/>
      <c r="J4" s="47"/>
    </row>
    <row r="5" spans="1:11" ht="30" customHeight="1" x14ac:dyDescent="0.15">
      <c r="A5" s="48" t="s">
        <v>194</v>
      </c>
      <c r="B5" s="48"/>
    </row>
    <row r="6" spans="1:11" ht="62.25" customHeight="1" x14ac:dyDescent="0.15">
      <c r="A6" s="49" t="s">
        <v>195</v>
      </c>
      <c r="B6" s="50"/>
      <c r="C6" s="50"/>
      <c r="D6" s="50"/>
      <c r="E6" s="50"/>
      <c r="F6" s="50"/>
      <c r="G6" s="50"/>
      <c r="H6" s="50"/>
      <c r="I6" s="50"/>
      <c r="J6" s="50"/>
      <c r="K6" s="50"/>
    </row>
    <row r="10" spans="1:11" ht="11.25" customHeight="1" x14ac:dyDescent="0.15"/>
    <row r="11" spans="1:11" ht="91.5" customHeight="1" x14ac:dyDescent="0.15">
      <c r="A11" s="49" t="s">
        <v>196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</row>
    <row r="18" spans="1:11" ht="30" customHeight="1" x14ac:dyDescent="0.15">
      <c r="C18" s="13" t="s">
        <v>197</v>
      </c>
    </row>
    <row r="19" spans="1:11" ht="60.75" customHeight="1" x14ac:dyDescent="0.15">
      <c r="A19" s="42" t="s">
        <v>6506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</row>
  </sheetData>
  <mergeCells count="6">
    <mergeCell ref="A19:K19"/>
    <mergeCell ref="A2:K2"/>
    <mergeCell ref="B4:J4"/>
    <mergeCell ref="A5:B5"/>
    <mergeCell ref="A6:K6"/>
    <mergeCell ref="A11:K11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1000"/>
  <sheetViews>
    <sheetView workbookViewId="0">
      <pane xSplit="1" ySplit="2" topLeftCell="B735" activePane="bottomRight" state="frozen"/>
      <selection activeCell="B4" sqref="B4:J4"/>
      <selection pane="topRight" activeCell="B4" sqref="B4:J4"/>
      <selection pane="bottomLeft" activeCell="B4" sqref="B4:J4"/>
      <selection pane="bottomRight" activeCell="B4" sqref="B4:J4"/>
    </sheetView>
  </sheetViews>
  <sheetFormatPr defaultRowHeight="26.25" customHeight="1" x14ac:dyDescent="0.15"/>
  <cols>
    <col min="1" max="1" width="9" style="37"/>
    <col min="2" max="2" width="9" style="38"/>
    <col min="3" max="3" width="17.625" style="39" customWidth="1"/>
    <col min="4" max="4" width="7.25" style="40" customWidth="1"/>
    <col min="5" max="5" width="17.625" style="39" customWidth="1"/>
    <col min="6" max="6" width="23.125" style="40" customWidth="1"/>
    <col min="7" max="7" width="22.5" style="40" customWidth="1"/>
    <col min="8" max="8" width="30.375" style="40" bestFit="1" customWidth="1"/>
    <col min="9" max="9" width="21.375" style="40" bestFit="1" customWidth="1"/>
    <col min="10" max="10" width="14.25" style="40" customWidth="1"/>
    <col min="11" max="11" width="30.375" style="40" customWidth="1"/>
    <col min="12" max="12" width="7.125" style="40" bestFit="1" customWidth="1"/>
    <col min="13" max="13" width="30.375" style="41" customWidth="1"/>
    <col min="14" max="14" width="7.125" style="40" bestFit="1" customWidth="1"/>
    <col min="15" max="15" width="30.375" style="41" customWidth="1"/>
    <col min="16" max="16" width="7.125" style="40" bestFit="1" customWidth="1"/>
    <col min="17" max="17" width="30.375" style="41" customWidth="1"/>
    <col min="18" max="18" width="7.125" style="40" bestFit="1" customWidth="1"/>
    <col min="19" max="19" width="30.375" style="41" customWidth="1"/>
    <col min="20" max="20" width="7.125" style="40" bestFit="1" customWidth="1"/>
    <col min="21" max="21" width="30.375" style="41" customWidth="1"/>
    <col min="22" max="22" width="33.125" style="40" bestFit="1" customWidth="1"/>
    <col min="23" max="23" width="21" style="40" customWidth="1"/>
    <col min="24" max="24" width="50.5" style="40" bestFit="1" customWidth="1"/>
    <col min="25" max="25" width="24.25" style="40" bestFit="1" customWidth="1"/>
    <col min="26" max="26" width="20.5" style="40" bestFit="1" customWidth="1"/>
    <col min="27" max="27" width="26.25" style="40" bestFit="1" customWidth="1"/>
    <col min="28" max="28" width="16.375" style="40" bestFit="1" customWidth="1"/>
    <col min="29" max="30" width="20.5" style="40" bestFit="1" customWidth="1"/>
    <col min="31" max="31" width="16.375" style="40" bestFit="1" customWidth="1"/>
    <col min="32" max="33" width="20.5" style="40" bestFit="1" customWidth="1"/>
    <col min="34" max="34" width="16.375" style="40" bestFit="1" customWidth="1"/>
    <col min="35" max="36" width="20.5" style="40" bestFit="1" customWidth="1"/>
    <col min="37" max="37" width="16.375" style="40" bestFit="1" customWidth="1"/>
    <col min="38" max="39" width="20.5" style="40" bestFit="1" customWidth="1"/>
  </cols>
  <sheetData>
    <row r="1" spans="1:39" ht="26.25" customHeight="1" x14ac:dyDescent="0.15">
      <c r="A1" s="24" t="s">
        <v>232</v>
      </c>
      <c r="B1" s="25"/>
      <c r="C1" s="26"/>
      <c r="D1" s="27"/>
      <c r="E1" s="28"/>
      <c r="F1" s="29"/>
      <c r="G1" s="27" t="s">
        <v>233</v>
      </c>
      <c r="H1" s="27"/>
      <c r="I1" s="27"/>
      <c r="J1" s="27"/>
      <c r="K1" s="24"/>
      <c r="L1" s="24" t="s">
        <v>234</v>
      </c>
      <c r="M1" s="24"/>
      <c r="N1" s="24"/>
      <c r="O1" s="24"/>
      <c r="P1" s="24"/>
      <c r="Q1" s="24"/>
      <c r="R1" s="24"/>
      <c r="S1" s="24"/>
      <c r="T1" s="24"/>
      <c r="U1" s="24"/>
      <c r="V1" s="27"/>
      <c r="W1" s="27"/>
      <c r="X1" s="27"/>
      <c r="Y1" s="27" t="s">
        <v>235</v>
      </c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</row>
    <row r="2" spans="1:39" ht="26.25" customHeight="1" x14ac:dyDescent="0.15">
      <c r="A2" s="30" t="s">
        <v>201</v>
      </c>
      <c r="B2" s="31" t="s">
        <v>236</v>
      </c>
      <c r="C2" s="32" t="s">
        <v>203</v>
      </c>
      <c r="D2" s="30" t="s">
        <v>237</v>
      </c>
      <c r="E2" s="32" t="s">
        <v>238</v>
      </c>
      <c r="F2" s="30" t="s">
        <v>239</v>
      </c>
      <c r="G2" s="30" t="s">
        <v>240</v>
      </c>
      <c r="H2" s="30" t="s">
        <v>241</v>
      </c>
      <c r="I2" s="30" t="s">
        <v>242</v>
      </c>
      <c r="J2" s="30" t="s">
        <v>243</v>
      </c>
      <c r="K2" s="30" t="s">
        <v>214</v>
      </c>
      <c r="L2" s="30" t="s">
        <v>244</v>
      </c>
      <c r="M2" s="30" t="s">
        <v>245</v>
      </c>
      <c r="N2" s="30" t="s">
        <v>246</v>
      </c>
      <c r="O2" s="30" t="s">
        <v>247</v>
      </c>
      <c r="P2" s="30" t="s">
        <v>248</v>
      </c>
      <c r="Q2" s="30" t="s">
        <v>249</v>
      </c>
      <c r="R2" s="30" t="s">
        <v>250</v>
      </c>
      <c r="S2" s="30" t="s">
        <v>251</v>
      </c>
      <c r="T2" s="30" t="s">
        <v>252</v>
      </c>
      <c r="U2" s="30" t="s">
        <v>253</v>
      </c>
      <c r="V2" s="30" t="s">
        <v>254</v>
      </c>
      <c r="W2" s="30" t="s">
        <v>255</v>
      </c>
      <c r="X2" s="30" t="s">
        <v>256</v>
      </c>
      <c r="Y2" s="30" t="s">
        <v>257</v>
      </c>
      <c r="Z2" s="30" t="s">
        <v>258</v>
      </c>
      <c r="AA2" s="30" t="s">
        <v>259</v>
      </c>
      <c r="AB2" s="30" t="s">
        <v>260</v>
      </c>
      <c r="AC2" s="30" t="s">
        <v>261</v>
      </c>
      <c r="AD2" s="30" t="s">
        <v>262</v>
      </c>
      <c r="AE2" s="30" t="s">
        <v>263</v>
      </c>
      <c r="AF2" s="30" t="s">
        <v>264</v>
      </c>
      <c r="AG2" s="30" t="s">
        <v>265</v>
      </c>
      <c r="AH2" s="30" t="s">
        <v>266</v>
      </c>
      <c r="AI2" s="30" t="s">
        <v>267</v>
      </c>
      <c r="AJ2" s="30" t="s">
        <v>268</v>
      </c>
      <c r="AK2" s="30" t="s">
        <v>269</v>
      </c>
      <c r="AL2" s="30" t="s">
        <v>270</v>
      </c>
      <c r="AM2" s="30" t="s">
        <v>271</v>
      </c>
    </row>
    <row r="3" spans="1:39" ht="13.5" x14ac:dyDescent="0.15">
      <c r="A3" s="33" t="s">
        <v>272</v>
      </c>
      <c r="B3" s="34"/>
      <c r="C3" s="35"/>
      <c r="D3" s="36"/>
      <c r="E3" s="35"/>
      <c r="F3" s="36"/>
      <c r="G3" s="34"/>
      <c r="H3" s="36"/>
      <c r="I3" s="34"/>
      <c r="J3" s="36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</row>
    <row r="4" spans="1:39" ht="26.25" customHeight="1" x14ac:dyDescent="0.15">
      <c r="A4" s="37" t="e">
        <v>#REF!</v>
      </c>
      <c r="B4" s="38" t="e">
        <v>#REF!</v>
      </c>
      <c r="C4" s="39" t="e">
        <v>#REF!</v>
      </c>
      <c r="D4" s="39" t="e">
        <v>#REF!</v>
      </c>
      <c r="E4" s="39" t="e">
        <v>#REF!</v>
      </c>
      <c r="F4" s="40" t="e">
        <v>#REF!</v>
      </c>
      <c r="G4" s="40" t="e">
        <v>#REF!</v>
      </c>
      <c r="H4" s="40" t="e">
        <v>#REF!</v>
      </c>
      <c r="I4" s="40" t="e">
        <v>#REF!</v>
      </c>
      <c r="J4" s="40" t="e">
        <v>#REF!</v>
      </c>
      <c r="K4" s="40" t="e">
        <v>#REF!</v>
      </c>
      <c r="L4" s="40" t="e">
        <v>#REF!</v>
      </c>
      <c r="M4" s="40" t="e">
        <v>#REF!</v>
      </c>
      <c r="N4" s="40" t="e">
        <v>#REF!</v>
      </c>
      <c r="O4" s="40" t="e">
        <v>#REF!</v>
      </c>
      <c r="P4" s="40" t="e">
        <v>#REF!</v>
      </c>
      <c r="Q4" s="40" t="e">
        <v>#REF!</v>
      </c>
      <c r="R4" s="40" t="e">
        <v>#REF!</v>
      </c>
      <c r="S4" s="40" t="e">
        <v>#REF!</v>
      </c>
      <c r="T4" s="40" t="e">
        <v>#REF!</v>
      </c>
      <c r="U4" s="40" t="e">
        <v>#REF!</v>
      </c>
      <c r="V4" s="40" t="e">
        <v>#REF!</v>
      </c>
      <c r="W4" s="40" t="e">
        <v>#REF!</v>
      </c>
      <c r="X4" s="40" t="e">
        <v>#REF!</v>
      </c>
      <c r="Y4" s="40" t="e">
        <v>#REF!</v>
      </c>
      <c r="Z4" s="40" t="e">
        <v>#REF!</v>
      </c>
      <c r="AA4" s="40" t="e">
        <v>#REF!</v>
      </c>
      <c r="AB4" s="40" t="e">
        <v>#REF!</v>
      </c>
      <c r="AC4" s="40" t="e">
        <v>#REF!</v>
      </c>
      <c r="AD4" s="40" t="e">
        <v>#REF!</v>
      </c>
      <c r="AE4" s="40" t="e">
        <v>#REF!</v>
      </c>
      <c r="AF4" s="40" t="e">
        <v>#REF!</v>
      </c>
      <c r="AG4" s="40" t="e">
        <v>#REF!</v>
      </c>
      <c r="AH4" s="40" t="e">
        <v>#REF!</v>
      </c>
      <c r="AI4" s="40" t="e">
        <v>#REF!</v>
      </c>
      <c r="AJ4" s="40" t="e">
        <v>#REF!</v>
      </c>
      <c r="AK4" s="40" t="e">
        <v>#REF!</v>
      </c>
      <c r="AL4" s="40" t="e">
        <v>#REF!</v>
      </c>
      <c r="AM4" s="40" t="e">
        <v>#REF!</v>
      </c>
    </row>
    <row r="5" spans="1:39" ht="26.25" customHeight="1" x14ac:dyDescent="0.15">
      <c r="A5" s="37" t="s">
        <v>273</v>
      </c>
      <c r="B5" s="38">
        <v>3</v>
      </c>
      <c r="C5" s="39">
        <v>44859</v>
      </c>
      <c r="D5" s="39" t="s">
        <v>274</v>
      </c>
      <c r="E5" s="39">
        <v>44859</v>
      </c>
      <c r="F5" s="40" t="s">
        <v>275</v>
      </c>
      <c r="G5" s="40" t="s">
        <v>276</v>
      </c>
      <c r="H5" s="40" t="s">
        <v>277</v>
      </c>
      <c r="I5" s="40" t="s">
        <v>278</v>
      </c>
      <c r="J5" s="40" t="s">
        <v>279</v>
      </c>
      <c r="K5" s="40" t="s">
        <v>280</v>
      </c>
      <c r="L5" s="40">
        <v>72</v>
      </c>
      <c r="M5" s="40" t="s">
        <v>145</v>
      </c>
      <c r="N5" s="40" t="s">
        <v>281</v>
      </c>
      <c r="O5" s="40" t="s">
        <v>281</v>
      </c>
      <c r="P5" s="40" t="s">
        <v>281</v>
      </c>
      <c r="Q5" s="40" t="s">
        <v>281</v>
      </c>
      <c r="R5" s="40" t="s">
        <v>281</v>
      </c>
      <c r="S5" s="40" t="s">
        <v>281</v>
      </c>
      <c r="T5" s="40" t="s">
        <v>281</v>
      </c>
      <c r="U5" s="40" t="s">
        <v>281</v>
      </c>
      <c r="V5" s="40" t="s">
        <v>282</v>
      </c>
      <c r="W5" s="40" t="s">
        <v>283</v>
      </c>
      <c r="X5" s="40" t="s">
        <v>284</v>
      </c>
      <c r="Y5" s="40" t="s">
        <v>281</v>
      </c>
      <c r="Z5" s="40" t="s">
        <v>281</v>
      </c>
      <c r="AA5" s="40" t="s">
        <v>281</v>
      </c>
      <c r="AB5" s="40" t="s">
        <v>281</v>
      </c>
      <c r="AC5" s="40" t="s">
        <v>281</v>
      </c>
      <c r="AD5" s="40" t="s">
        <v>281</v>
      </c>
      <c r="AE5" s="40" t="s">
        <v>281</v>
      </c>
      <c r="AF5" s="40" t="s">
        <v>281</v>
      </c>
      <c r="AG5" s="40" t="s">
        <v>281</v>
      </c>
      <c r="AH5" s="40" t="s">
        <v>281</v>
      </c>
      <c r="AI5" s="40" t="s">
        <v>281</v>
      </c>
      <c r="AJ5" s="40" t="s">
        <v>281</v>
      </c>
      <c r="AK5" s="40" t="s">
        <v>281</v>
      </c>
      <c r="AL5" s="40" t="s">
        <v>281</v>
      </c>
      <c r="AM5" s="40" t="s">
        <v>281</v>
      </c>
    </row>
    <row r="6" spans="1:39" ht="26.25" customHeight="1" x14ac:dyDescent="0.15">
      <c r="A6" s="37" t="s">
        <v>285</v>
      </c>
      <c r="B6" s="38">
        <v>3</v>
      </c>
      <c r="C6" s="39">
        <v>44859</v>
      </c>
      <c r="D6" s="39" t="s">
        <v>274</v>
      </c>
      <c r="E6" s="39">
        <v>44859</v>
      </c>
      <c r="F6" s="40" t="s">
        <v>275</v>
      </c>
      <c r="G6" s="40" t="s">
        <v>286</v>
      </c>
      <c r="H6" s="40" t="s">
        <v>287</v>
      </c>
      <c r="I6" s="40" t="s">
        <v>288</v>
      </c>
      <c r="J6" s="40" t="s">
        <v>289</v>
      </c>
      <c r="K6" s="40" t="s">
        <v>290</v>
      </c>
      <c r="L6" s="40">
        <v>69</v>
      </c>
      <c r="M6" s="40" t="s">
        <v>139</v>
      </c>
      <c r="N6" s="40">
        <v>70</v>
      </c>
      <c r="O6" s="40" t="s">
        <v>141</v>
      </c>
      <c r="P6" s="40" t="s">
        <v>281</v>
      </c>
      <c r="Q6" s="40" t="s">
        <v>281</v>
      </c>
      <c r="R6" s="40" t="s">
        <v>281</v>
      </c>
      <c r="S6" s="40" t="s">
        <v>281</v>
      </c>
      <c r="T6" s="40" t="s">
        <v>281</v>
      </c>
      <c r="U6" s="40" t="s">
        <v>281</v>
      </c>
      <c r="V6" s="40" t="s">
        <v>291</v>
      </c>
      <c r="W6" s="40" t="s">
        <v>292</v>
      </c>
      <c r="X6" s="40" t="s">
        <v>293</v>
      </c>
      <c r="Y6" s="40" t="s">
        <v>281</v>
      </c>
      <c r="Z6" s="40" t="s">
        <v>281</v>
      </c>
      <c r="AA6" s="40" t="s">
        <v>281</v>
      </c>
      <c r="AB6" s="40" t="s">
        <v>281</v>
      </c>
      <c r="AC6" s="40" t="s">
        <v>281</v>
      </c>
      <c r="AD6" s="40" t="s">
        <v>281</v>
      </c>
      <c r="AE6" s="40" t="s">
        <v>281</v>
      </c>
      <c r="AF6" s="40" t="s">
        <v>281</v>
      </c>
      <c r="AG6" s="40" t="s">
        <v>281</v>
      </c>
      <c r="AH6" s="40" t="s">
        <v>281</v>
      </c>
      <c r="AI6" s="40" t="s">
        <v>281</v>
      </c>
      <c r="AJ6" s="40" t="s">
        <v>281</v>
      </c>
      <c r="AK6" s="40" t="s">
        <v>281</v>
      </c>
      <c r="AL6" s="40" t="s">
        <v>281</v>
      </c>
      <c r="AM6" s="40" t="s">
        <v>281</v>
      </c>
    </row>
    <row r="7" spans="1:39" ht="26.25" customHeight="1" x14ac:dyDescent="0.15">
      <c r="A7" s="37" t="s">
        <v>294</v>
      </c>
      <c r="B7" s="38">
        <v>3</v>
      </c>
      <c r="C7" s="39">
        <v>44863</v>
      </c>
      <c r="D7" s="39" t="s">
        <v>274</v>
      </c>
      <c r="E7" s="39">
        <v>44863</v>
      </c>
      <c r="F7" s="40" t="s">
        <v>295</v>
      </c>
      <c r="G7" s="40" t="s">
        <v>296</v>
      </c>
      <c r="H7" s="40" t="s">
        <v>297</v>
      </c>
      <c r="I7" s="40" t="s">
        <v>298</v>
      </c>
      <c r="J7" s="40" t="s">
        <v>299</v>
      </c>
      <c r="K7" s="40" t="s">
        <v>300</v>
      </c>
      <c r="L7" s="40">
        <v>57</v>
      </c>
      <c r="M7" s="40" t="s">
        <v>115</v>
      </c>
      <c r="N7" s="40">
        <v>66</v>
      </c>
      <c r="O7" s="40" t="s">
        <v>133</v>
      </c>
      <c r="P7" s="40">
        <v>85</v>
      </c>
      <c r="Q7" s="40" t="s">
        <v>171</v>
      </c>
      <c r="R7" s="40" t="s">
        <v>281</v>
      </c>
      <c r="S7" s="40" t="s">
        <v>281</v>
      </c>
      <c r="T7" s="40" t="s">
        <v>281</v>
      </c>
      <c r="U7" s="40" t="s">
        <v>281</v>
      </c>
      <c r="V7" s="40" t="s">
        <v>301</v>
      </c>
      <c r="W7" s="40" t="s">
        <v>302</v>
      </c>
      <c r="X7" s="40" t="s">
        <v>303</v>
      </c>
      <c r="Y7" s="40" t="s">
        <v>281</v>
      </c>
      <c r="Z7" s="40" t="s">
        <v>281</v>
      </c>
      <c r="AA7" s="40" t="s">
        <v>281</v>
      </c>
      <c r="AB7" s="40" t="s">
        <v>281</v>
      </c>
      <c r="AC7" s="40" t="s">
        <v>281</v>
      </c>
      <c r="AD7" s="40" t="s">
        <v>281</v>
      </c>
      <c r="AE7" s="40" t="s">
        <v>281</v>
      </c>
      <c r="AF7" s="40" t="s">
        <v>281</v>
      </c>
      <c r="AG7" s="40" t="s">
        <v>281</v>
      </c>
      <c r="AH7" s="40" t="s">
        <v>281</v>
      </c>
      <c r="AI7" s="40" t="s">
        <v>281</v>
      </c>
      <c r="AJ7" s="40" t="s">
        <v>281</v>
      </c>
      <c r="AK7" s="40" t="s">
        <v>281</v>
      </c>
      <c r="AL7" s="40" t="s">
        <v>281</v>
      </c>
      <c r="AM7" s="40" t="s">
        <v>281</v>
      </c>
    </row>
    <row r="8" spans="1:39" ht="26.25" customHeight="1" x14ac:dyDescent="0.15">
      <c r="A8" s="37" t="s">
        <v>304</v>
      </c>
      <c r="B8" s="38">
        <v>3</v>
      </c>
      <c r="C8" s="39">
        <v>44863</v>
      </c>
      <c r="D8" s="39" t="s">
        <v>305</v>
      </c>
      <c r="E8" s="39">
        <v>45383</v>
      </c>
      <c r="F8" s="40" t="s">
        <v>306</v>
      </c>
      <c r="G8" s="40" t="s">
        <v>307</v>
      </c>
      <c r="H8" s="40" t="s">
        <v>308</v>
      </c>
      <c r="I8" s="40" t="s">
        <v>309</v>
      </c>
      <c r="J8" s="40" t="s">
        <v>310</v>
      </c>
      <c r="K8" s="40" t="s">
        <v>311</v>
      </c>
      <c r="L8" s="40">
        <v>66</v>
      </c>
      <c r="M8" s="40" t="s">
        <v>133</v>
      </c>
      <c r="N8" s="40" t="s">
        <v>281</v>
      </c>
      <c r="O8" s="40" t="s">
        <v>281</v>
      </c>
      <c r="P8" s="40" t="s">
        <v>281</v>
      </c>
      <c r="Q8" s="40" t="s">
        <v>281</v>
      </c>
      <c r="R8" s="40" t="s">
        <v>281</v>
      </c>
      <c r="S8" s="40" t="s">
        <v>281</v>
      </c>
      <c r="T8" s="40" t="s">
        <v>281</v>
      </c>
      <c r="U8" s="40" t="s">
        <v>281</v>
      </c>
      <c r="V8" s="40" t="s">
        <v>312</v>
      </c>
      <c r="W8" s="40" t="s">
        <v>313</v>
      </c>
      <c r="X8" s="40" t="s">
        <v>314</v>
      </c>
      <c r="Y8" s="40" t="s">
        <v>281</v>
      </c>
      <c r="Z8" s="40" t="s">
        <v>281</v>
      </c>
      <c r="AA8" s="40" t="s">
        <v>281</v>
      </c>
      <c r="AB8" s="40" t="s">
        <v>281</v>
      </c>
      <c r="AC8" s="40" t="s">
        <v>281</v>
      </c>
      <c r="AD8" s="40" t="s">
        <v>281</v>
      </c>
      <c r="AE8" s="40" t="s">
        <v>281</v>
      </c>
      <c r="AF8" s="40" t="s">
        <v>281</v>
      </c>
      <c r="AG8" s="40" t="s">
        <v>281</v>
      </c>
      <c r="AH8" s="40" t="s">
        <v>281</v>
      </c>
      <c r="AI8" s="40" t="s">
        <v>281</v>
      </c>
      <c r="AJ8" s="40" t="s">
        <v>281</v>
      </c>
      <c r="AK8" s="40" t="s">
        <v>281</v>
      </c>
      <c r="AL8" s="40" t="s">
        <v>281</v>
      </c>
      <c r="AM8" s="40" t="s">
        <v>281</v>
      </c>
    </row>
    <row r="9" spans="1:39" ht="26.25" customHeight="1" x14ac:dyDescent="0.15">
      <c r="A9" s="37" t="s">
        <v>315</v>
      </c>
      <c r="B9" s="38">
        <v>1</v>
      </c>
      <c r="C9" s="39">
        <v>42671</v>
      </c>
      <c r="D9" s="39" t="s">
        <v>316</v>
      </c>
      <c r="E9" s="39">
        <v>43767</v>
      </c>
      <c r="F9" s="40" t="s">
        <v>317</v>
      </c>
      <c r="G9" s="40" t="s">
        <v>281</v>
      </c>
      <c r="H9" s="40" t="s">
        <v>281</v>
      </c>
      <c r="I9" s="40" t="s">
        <v>281</v>
      </c>
      <c r="J9" s="40" t="s">
        <v>281</v>
      </c>
      <c r="K9" s="40" t="s">
        <v>281</v>
      </c>
      <c r="L9" s="40" t="s">
        <v>281</v>
      </c>
      <c r="M9" s="40" t="s">
        <v>281</v>
      </c>
      <c r="N9" s="40" t="s">
        <v>281</v>
      </c>
      <c r="O9" s="40" t="s">
        <v>281</v>
      </c>
      <c r="P9" s="40" t="s">
        <v>281</v>
      </c>
      <c r="Q9" s="40" t="s">
        <v>281</v>
      </c>
      <c r="R9" s="40" t="s">
        <v>281</v>
      </c>
      <c r="S9" s="40" t="s">
        <v>281</v>
      </c>
      <c r="T9" s="40" t="s">
        <v>281</v>
      </c>
      <c r="U9" s="40" t="s">
        <v>281</v>
      </c>
      <c r="V9" s="40" t="s">
        <v>281</v>
      </c>
      <c r="W9" s="40" t="s">
        <v>281</v>
      </c>
      <c r="X9" s="40" t="s">
        <v>281</v>
      </c>
      <c r="Y9" s="40" t="s">
        <v>281</v>
      </c>
      <c r="Z9" s="40" t="s">
        <v>281</v>
      </c>
      <c r="AA9" s="40" t="s">
        <v>281</v>
      </c>
      <c r="AB9" s="40" t="s">
        <v>281</v>
      </c>
      <c r="AC9" s="40" t="s">
        <v>281</v>
      </c>
      <c r="AD9" s="40" t="s">
        <v>281</v>
      </c>
      <c r="AE9" s="40" t="s">
        <v>281</v>
      </c>
      <c r="AF9" s="40" t="s">
        <v>281</v>
      </c>
      <c r="AG9" s="40" t="s">
        <v>281</v>
      </c>
      <c r="AH9" s="40" t="s">
        <v>281</v>
      </c>
      <c r="AI9" s="40" t="s">
        <v>281</v>
      </c>
      <c r="AJ9" s="40" t="s">
        <v>281</v>
      </c>
      <c r="AK9" s="40" t="s">
        <v>281</v>
      </c>
      <c r="AL9" s="40" t="s">
        <v>281</v>
      </c>
      <c r="AM9" s="40" t="s">
        <v>281</v>
      </c>
    </row>
    <row r="10" spans="1:39" ht="26.25" customHeight="1" x14ac:dyDescent="0.15">
      <c r="A10" s="37" t="s">
        <v>318</v>
      </c>
      <c r="B10" s="38">
        <v>3</v>
      </c>
      <c r="C10" s="39">
        <v>44863</v>
      </c>
      <c r="D10" s="39" t="s">
        <v>274</v>
      </c>
      <c r="E10" s="39">
        <v>44863</v>
      </c>
      <c r="F10" s="40" t="s">
        <v>319</v>
      </c>
      <c r="G10" s="40" t="s">
        <v>320</v>
      </c>
      <c r="H10" s="40" t="s">
        <v>321</v>
      </c>
      <c r="I10" s="40" t="s">
        <v>322</v>
      </c>
      <c r="J10" s="40" t="s">
        <v>323</v>
      </c>
      <c r="K10" s="40" t="s">
        <v>324</v>
      </c>
      <c r="L10" s="40">
        <v>90</v>
      </c>
      <c r="M10" s="40" t="s">
        <v>325</v>
      </c>
      <c r="N10" s="40" t="s">
        <v>281</v>
      </c>
      <c r="O10" s="40" t="s">
        <v>281</v>
      </c>
      <c r="P10" s="40" t="s">
        <v>281</v>
      </c>
      <c r="Q10" s="40" t="s">
        <v>281</v>
      </c>
      <c r="R10" s="40" t="s">
        <v>281</v>
      </c>
      <c r="S10" s="40" t="s">
        <v>281</v>
      </c>
      <c r="T10" s="40" t="s">
        <v>281</v>
      </c>
      <c r="U10" s="40" t="s">
        <v>281</v>
      </c>
      <c r="V10" s="40" t="s">
        <v>326</v>
      </c>
      <c r="W10" s="40" t="s">
        <v>327</v>
      </c>
      <c r="X10" s="40" t="s">
        <v>328</v>
      </c>
      <c r="Y10" s="40" t="s">
        <v>281</v>
      </c>
      <c r="Z10" s="40" t="s">
        <v>281</v>
      </c>
      <c r="AA10" s="40" t="s">
        <v>281</v>
      </c>
      <c r="AB10" s="40" t="s">
        <v>281</v>
      </c>
      <c r="AC10" s="40" t="s">
        <v>281</v>
      </c>
      <c r="AD10" s="40" t="s">
        <v>281</v>
      </c>
      <c r="AE10" s="40" t="s">
        <v>281</v>
      </c>
      <c r="AF10" s="40" t="s">
        <v>281</v>
      </c>
      <c r="AG10" s="40" t="s">
        <v>281</v>
      </c>
      <c r="AH10" s="40" t="s">
        <v>281</v>
      </c>
      <c r="AI10" s="40" t="s">
        <v>281</v>
      </c>
      <c r="AJ10" s="40" t="s">
        <v>281</v>
      </c>
      <c r="AK10" s="40" t="s">
        <v>281</v>
      </c>
      <c r="AL10" s="40" t="s">
        <v>281</v>
      </c>
      <c r="AM10" s="40" t="s">
        <v>281</v>
      </c>
    </row>
    <row r="11" spans="1:39" ht="26.25" customHeight="1" x14ac:dyDescent="0.15">
      <c r="A11" s="37" t="s">
        <v>329</v>
      </c>
      <c r="B11" s="38">
        <v>3</v>
      </c>
      <c r="C11" s="39">
        <v>44863</v>
      </c>
      <c r="D11" s="39" t="s">
        <v>274</v>
      </c>
      <c r="E11" s="39">
        <v>44863</v>
      </c>
      <c r="F11" s="40" t="s">
        <v>330</v>
      </c>
      <c r="G11" s="40" t="s">
        <v>331</v>
      </c>
      <c r="H11" s="40" t="s">
        <v>332</v>
      </c>
      <c r="I11" s="40" t="s">
        <v>333</v>
      </c>
      <c r="J11" s="40" t="s">
        <v>334</v>
      </c>
      <c r="K11" s="40" t="s">
        <v>335</v>
      </c>
      <c r="L11" s="40">
        <v>1</v>
      </c>
      <c r="M11" s="40" t="s">
        <v>6</v>
      </c>
      <c r="N11" s="40">
        <v>2</v>
      </c>
      <c r="O11" s="40" t="s">
        <v>8</v>
      </c>
      <c r="P11" s="40">
        <v>3</v>
      </c>
      <c r="Q11" s="40" t="s">
        <v>10</v>
      </c>
      <c r="R11" s="40" t="s">
        <v>281</v>
      </c>
      <c r="S11" s="40" t="s">
        <v>281</v>
      </c>
      <c r="T11" s="40" t="s">
        <v>281</v>
      </c>
      <c r="U11" s="40" t="s">
        <v>281</v>
      </c>
      <c r="V11" s="40" t="s">
        <v>336</v>
      </c>
      <c r="W11" s="40" t="s">
        <v>337</v>
      </c>
      <c r="X11" s="40" t="s">
        <v>338</v>
      </c>
      <c r="Y11" s="40" t="s">
        <v>339</v>
      </c>
      <c r="Z11" s="40" t="s">
        <v>340</v>
      </c>
      <c r="AA11" s="40" t="s">
        <v>341</v>
      </c>
      <c r="AB11" s="40" t="s">
        <v>281</v>
      </c>
      <c r="AC11" s="40" t="s">
        <v>281</v>
      </c>
      <c r="AD11" s="40" t="s">
        <v>281</v>
      </c>
      <c r="AE11" s="40" t="s">
        <v>281</v>
      </c>
      <c r="AF11" s="40" t="s">
        <v>281</v>
      </c>
      <c r="AG11" s="40" t="s">
        <v>281</v>
      </c>
      <c r="AH11" s="40" t="s">
        <v>281</v>
      </c>
      <c r="AI11" s="40" t="s">
        <v>281</v>
      </c>
      <c r="AJ11" s="40" t="s">
        <v>281</v>
      </c>
      <c r="AK11" s="40" t="s">
        <v>281</v>
      </c>
      <c r="AL11" s="40" t="s">
        <v>281</v>
      </c>
      <c r="AM11" s="40" t="s">
        <v>281</v>
      </c>
    </row>
    <row r="12" spans="1:39" ht="26.25" customHeight="1" x14ac:dyDescent="0.15">
      <c r="A12" s="37" t="s">
        <v>342</v>
      </c>
      <c r="B12" s="38">
        <v>3</v>
      </c>
      <c r="C12" s="39">
        <v>44863</v>
      </c>
      <c r="D12" s="39" t="s">
        <v>274</v>
      </c>
      <c r="E12" s="39">
        <v>44863</v>
      </c>
      <c r="F12" s="40" t="s">
        <v>319</v>
      </c>
      <c r="G12" s="40" t="s">
        <v>343</v>
      </c>
      <c r="H12" s="40" t="s">
        <v>344</v>
      </c>
      <c r="I12" s="40" t="s">
        <v>345</v>
      </c>
      <c r="J12" s="40" t="s">
        <v>346</v>
      </c>
      <c r="K12" s="40" t="s">
        <v>347</v>
      </c>
      <c r="L12" s="40">
        <v>69</v>
      </c>
      <c r="M12" s="40" t="s">
        <v>139</v>
      </c>
      <c r="N12" s="40">
        <v>70</v>
      </c>
      <c r="O12" s="40" t="s">
        <v>141</v>
      </c>
      <c r="P12" s="40" t="s">
        <v>281</v>
      </c>
      <c r="Q12" s="40" t="s">
        <v>281</v>
      </c>
      <c r="R12" s="40" t="s">
        <v>281</v>
      </c>
      <c r="S12" s="40" t="s">
        <v>281</v>
      </c>
      <c r="T12" s="40" t="s">
        <v>281</v>
      </c>
      <c r="U12" s="40" t="s">
        <v>281</v>
      </c>
      <c r="V12" s="40" t="s">
        <v>348</v>
      </c>
      <c r="W12" s="40" t="s">
        <v>349</v>
      </c>
      <c r="X12" s="40" t="s">
        <v>350</v>
      </c>
      <c r="Y12" s="40" t="s">
        <v>281</v>
      </c>
      <c r="Z12" s="40" t="s">
        <v>281</v>
      </c>
      <c r="AA12" s="40" t="s">
        <v>281</v>
      </c>
      <c r="AB12" s="40" t="s">
        <v>281</v>
      </c>
      <c r="AC12" s="40" t="s">
        <v>281</v>
      </c>
      <c r="AD12" s="40" t="s">
        <v>281</v>
      </c>
      <c r="AE12" s="40" t="s">
        <v>281</v>
      </c>
      <c r="AF12" s="40" t="s">
        <v>281</v>
      </c>
      <c r="AG12" s="40" t="s">
        <v>281</v>
      </c>
      <c r="AH12" s="40" t="s">
        <v>281</v>
      </c>
      <c r="AI12" s="40" t="s">
        <v>281</v>
      </c>
      <c r="AJ12" s="40" t="s">
        <v>281</v>
      </c>
      <c r="AK12" s="40" t="s">
        <v>281</v>
      </c>
      <c r="AL12" s="40" t="s">
        <v>281</v>
      </c>
      <c r="AM12" s="40" t="s">
        <v>281</v>
      </c>
    </row>
    <row r="13" spans="1:39" ht="26.25" customHeight="1" x14ac:dyDescent="0.15">
      <c r="A13" s="37" t="s">
        <v>351</v>
      </c>
      <c r="B13" s="38">
        <v>3</v>
      </c>
      <c r="C13" s="39">
        <v>44863</v>
      </c>
      <c r="D13" s="39" t="s">
        <v>274</v>
      </c>
      <c r="E13" s="39">
        <v>44863</v>
      </c>
      <c r="F13" s="40" t="s">
        <v>319</v>
      </c>
      <c r="G13" s="40" t="s">
        <v>352</v>
      </c>
      <c r="H13" s="40" t="s">
        <v>353</v>
      </c>
      <c r="I13" s="40" t="s">
        <v>354</v>
      </c>
      <c r="J13" s="40" t="s">
        <v>355</v>
      </c>
      <c r="K13" s="40" t="s">
        <v>356</v>
      </c>
      <c r="L13" s="40">
        <v>11</v>
      </c>
      <c r="M13" s="40" t="s">
        <v>26</v>
      </c>
      <c r="N13" s="40">
        <v>10</v>
      </c>
      <c r="O13" s="40" t="s">
        <v>24</v>
      </c>
      <c r="P13" s="40" t="s">
        <v>281</v>
      </c>
      <c r="Q13" s="40" t="s">
        <v>281</v>
      </c>
      <c r="R13" s="40" t="s">
        <v>281</v>
      </c>
      <c r="S13" s="40" t="s">
        <v>281</v>
      </c>
      <c r="T13" s="40" t="s">
        <v>281</v>
      </c>
      <c r="U13" s="40" t="s">
        <v>281</v>
      </c>
      <c r="V13" s="40" t="s">
        <v>357</v>
      </c>
      <c r="W13" s="40" t="s">
        <v>358</v>
      </c>
      <c r="X13" s="40" t="s">
        <v>359</v>
      </c>
      <c r="Y13" s="40" t="s">
        <v>281</v>
      </c>
      <c r="Z13" s="40" t="s">
        <v>281</v>
      </c>
      <c r="AA13" s="40" t="s">
        <v>281</v>
      </c>
      <c r="AB13" s="40" t="s">
        <v>281</v>
      </c>
      <c r="AC13" s="40" t="s">
        <v>281</v>
      </c>
      <c r="AD13" s="40" t="s">
        <v>281</v>
      </c>
      <c r="AE13" s="40" t="s">
        <v>281</v>
      </c>
      <c r="AF13" s="40" t="s">
        <v>281</v>
      </c>
      <c r="AG13" s="40" t="s">
        <v>281</v>
      </c>
      <c r="AH13" s="40" t="s">
        <v>281</v>
      </c>
      <c r="AI13" s="40" t="s">
        <v>281</v>
      </c>
      <c r="AJ13" s="40" t="s">
        <v>281</v>
      </c>
      <c r="AK13" s="40" t="s">
        <v>281</v>
      </c>
      <c r="AL13" s="40" t="s">
        <v>281</v>
      </c>
      <c r="AM13" s="40" t="s">
        <v>281</v>
      </c>
    </row>
    <row r="14" spans="1:39" ht="26.25" customHeight="1" x14ac:dyDescent="0.15">
      <c r="A14" s="37" t="s">
        <v>360</v>
      </c>
      <c r="B14" s="38">
        <v>3</v>
      </c>
      <c r="C14" s="39">
        <v>44863</v>
      </c>
      <c r="D14" s="39" t="s">
        <v>274</v>
      </c>
      <c r="E14" s="39">
        <v>44863</v>
      </c>
      <c r="F14" s="40" t="s">
        <v>319</v>
      </c>
      <c r="G14" s="40" t="s">
        <v>361</v>
      </c>
      <c r="H14" s="40" t="s">
        <v>362</v>
      </c>
      <c r="I14" s="40" t="s">
        <v>363</v>
      </c>
      <c r="J14" s="40" t="s">
        <v>364</v>
      </c>
      <c r="K14" s="40" t="s">
        <v>365</v>
      </c>
      <c r="L14" s="40">
        <v>66</v>
      </c>
      <c r="M14" s="40" t="s">
        <v>133</v>
      </c>
      <c r="N14" s="40">
        <v>89</v>
      </c>
      <c r="O14" s="40" t="s">
        <v>178</v>
      </c>
      <c r="P14" s="40" t="s">
        <v>281</v>
      </c>
      <c r="Q14" s="40" t="s">
        <v>281</v>
      </c>
      <c r="R14" s="40" t="s">
        <v>281</v>
      </c>
      <c r="S14" s="40" t="s">
        <v>281</v>
      </c>
      <c r="T14" s="40" t="s">
        <v>281</v>
      </c>
      <c r="U14" s="40" t="s">
        <v>281</v>
      </c>
      <c r="V14" s="40" t="s">
        <v>366</v>
      </c>
      <c r="W14" s="40" t="s">
        <v>367</v>
      </c>
      <c r="X14" s="40" t="s">
        <v>368</v>
      </c>
      <c r="Y14" s="40" t="s">
        <v>281</v>
      </c>
      <c r="Z14" s="40" t="s">
        <v>281</v>
      </c>
      <c r="AA14" s="40" t="s">
        <v>281</v>
      </c>
      <c r="AB14" s="40" t="s">
        <v>281</v>
      </c>
      <c r="AC14" s="40" t="s">
        <v>281</v>
      </c>
      <c r="AD14" s="40" t="s">
        <v>281</v>
      </c>
      <c r="AE14" s="40" t="s">
        <v>281</v>
      </c>
      <c r="AF14" s="40" t="s">
        <v>281</v>
      </c>
      <c r="AG14" s="40" t="s">
        <v>281</v>
      </c>
      <c r="AH14" s="40" t="s">
        <v>281</v>
      </c>
      <c r="AI14" s="40" t="s">
        <v>281</v>
      </c>
      <c r="AJ14" s="40" t="s">
        <v>281</v>
      </c>
      <c r="AK14" s="40" t="s">
        <v>281</v>
      </c>
      <c r="AL14" s="40" t="s">
        <v>281</v>
      </c>
      <c r="AM14" s="40" t="s">
        <v>281</v>
      </c>
    </row>
    <row r="15" spans="1:39" ht="26.25" customHeight="1" x14ac:dyDescent="0.15">
      <c r="A15" s="37" t="s">
        <v>369</v>
      </c>
      <c r="B15" s="38">
        <v>3</v>
      </c>
      <c r="C15" s="39">
        <v>44877</v>
      </c>
      <c r="D15" s="39" t="s">
        <v>274</v>
      </c>
      <c r="E15" s="39">
        <v>44877</v>
      </c>
      <c r="F15" s="40" t="s">
        <v>370</v>
      </c>
      <c r="G15" s="40" t="s">
        <v>371</v>
      </c>
      <c r="H15" s="40" t="s">
        <v>372</v>
      </c>
      <c r="I15" s="40" t="s">
        <v>373</v>
      </c>
      <c r="J15" s="40" t="s">
        <v>374</v>
      </c>
      <c r="K15" s="40" t="s">
        <v>375</v>
      </c>
      <c r="L15" s="40">
        <v>71</v>
      </c>
      <c r="M15" s="40" t="s">
        <v>143</v>
      </c>
      <c r="N15" s="40">
        <v>73</v>
      </c>
      <c r="O15" s="40" t="s">
        <v>376</v>
      </c>
      <c r="P15" s="40">
        <v>72</v>
      </c>
      <c r="Q15" s="40" t="s">
        <v>145</v>
      </c>
      <c r="R15" s="40">
        <v>70</v>
      </c>
      <c r="S15" s="40" t="s">
        <v>141</v>
      </c>
      <c r="T15" s="40">
        <v>69</v>
      </c>
      <c r="U15" s="40" t="s">
        <v>139</v>
      </c>
      <c r="V15" s="40" t="s">
        <v>377</v>
      </c>
      <c r="W15" s="40" t="s">
        <v>378</v>
      </c>
      <c r="X15" s="40" t="s">
        <v>379</v>
      </c>
      <c r="Y15" s="40" t="s">
        <v>380</v>
      </c>
      <c r="Z15" s="40" t="s">
        <v>381</v>
      </c>
      <c r="AA15" s="40" t="s">
        <v>382</v>
      </c>
      <c r="AB15" s="40" t="s">
        <v>383</v>
      </c>
      <c r="AC15" s="40" t="s">
        <v>384</v>
      </c>
      <c r="AD15" s="40" t="s">
        <v>385</v>
      </c>
      <c r="AE15" s="40" t="s">
        <v>281</v>
      </c>
      <c r="AF15" s="40" t="s">
        <v>281</v>
      </c>
      <c r="AG15" s="40" t="s">
        <v>281</v>
      </c>
      <c r="AH15" s="40" t="s">
        <v>281</v>
      </c>
      <c r="AI15" s="40" t="s">
        <v>281</v>
      </c>
      <c r="AJ15" s="40" t="s">
        <v>281</v>
      </c>
      <c r="AK15" s="40" t="s">
        <v>281</v>
      </c>
      <c r="AL15" s="40" t="s">
        <v>281</v>
      </c>
      <c r="AM15" s="40" t="s">
        <v>281</v>
      </c>
    </row>
    <row r="16" spans="1:39" ht="26.25" customHeight="1" x14ac:dyDescent="0.15">
      <c r="A16" s="37" t="s">
        <v>386</v>
      </c>
      <c r="B16" s="38">
        <v>3</v>
      </c>
      <c r="C16" s="39">
        <v>44877</v>
      </c>
      <c r="D16" s="39" t="s">
        <v>274</v>
      </c>
      <c r="E16" s="39">
        <v>44877</v>
      </c>
      <c r="F16" s="40" t="s">
        <v>387</v>
      </c>
      <c r="G16" s="40" t="s">
        <v>388</v>
      </c>
      <c r="H16" s="40" t="s">
        <v>389</v>
      </c>
      <c r="I16" s="40" t="s">
        <v>390</v>
      </c>
      <c r="J16" s="40" t="s">
        <v>391</v>
      </c>
      <c r="K16" s="40" t="s">
        <v>392</v>
      </c>
      <c r="L16" s="40">
        <v>4</v>
      </c>
      <c r="M16" s="40" t="s">
        <v>12</v>
      </c>
      <c r="N16" s="40">
        <v>38</v>
      </c>
      <c r="O16" s="40" t="s">
        <v>77</v>
      </c>
      <c r="P16" s="40">
        <v>57</v>
      </c>
      <c r="Q16" s="40" t="s">
        <v>115</v>
      </c>
      <c r="R16" s="40">
        <v>58</v>
      </c>
      <c r="S16" s="40" t="s">
        <v>117</v>
      </c>
      <c r="T16" s="40">
        <v>61</v>
      </c>
      <c r="U16" s="40" t="s">
        <v>123</v>
      </c>
      <c r="V16" s="40" t="s">
        <v>393</v>
      </c>
      <c r="W16" s="40" t="s">
        <v>394</v>
      </c>
      <c r="X16" s="40" t="s">
        <v>395</v>
      </c>
      <c r="Y16" s="40" t="s">
        <v>281</v>
      </c>
      <c r="Z16" s="40" t="s">
        <v>281</v>
      </c>
      <c r="AA16" s="40" t="s">
        <v>281</v>
      </c>
      <c r="AB16" s="40" t="s">
        <v>281</v>
      </c>
      <c r="AC16" s="40" t="s">
        <v>281</v>
      </c>
      <c r="AD16" s="40" t="s">
        <v>281</v>
      </c>
      <c r="AE16" s="40" t="s">
        <v>281</v>
      </c>
      <c r="AF16" s="40" t="s">
        <v>281</v>
      </c>
      <c r="AG16" s="40" t="s">
        <v>281</v>
      </c>
      <c r="AH16" s="40" t="s">
        <v>281</v>
      </c>
      <c r="AI16" s="40" t="s">
        <v>281</v>
      </c>
      <c r="AJ16" s="40" t="s">
        <v>281</v>
      </c>
      <c r="AK16" s="40" t="s">
        <v>281</v>
      </c>
      <c r="AL16" s="40" t="s">
        <v>281</v>
      </c>
      <c r="AM16" s="40" t="s">
        <v>281</v>
      </c>
    </row>
    <row r="17" spans="1:39" ht="26.25" customHeight="1" x14ac:dyDescent="0.15">
      <c r="A17" s="37" t="s">
        <v>396</v>
      </c>
      <c r="B17" s="38">
        <v>2</v>
      </c>
      <c r="C17" s="39">
        <v>43781</v>
      </c>
      <c r="D17" s="39" t="s">
        <v>316</v>
      </c>
      <c r="E17" s="39">
        <v>44877</v>
      </c>
      <c r="F17" s="40" t="s">
        <v>397</v>
      </c>
      <c r="G17" s="40" t="s">
        <v>281</v>
      </c>
      <c r="H17" s="40" t="s">
        <v>281</v>
      </c>
      <c r="I17" s="40" t="s">
        <v>281</v>
      </c>
      <c r="J17" s="40" t="s">
        <v>281</v>
      </c>
      <c r="K17" s="40" t="s">
        <v>281</v>
      </c>
      <c r="L17" s="40" t="s">
        <v>281</v>
      </c>
      <c r="M17" s="40" t="s">
        <v>281</v>
      </c>
      <c r="N17" s="40" t="s">
        <v>281</v>
      </c>
      <c r="O17" s="40" t="s">
        <v>281</v>
      </c>
      <c r="P17" s="40" t="s">
        <v>281</v>
      </c>
      <c r="Q17" s="40" t="s">
        <v>281</v>
      </c>
      <c r="R17" s="40" t="s">
        <v>281</v>
      </c>
      <c r="S17" s="40" t="s">
        <v>281</v>
      </c>
      <c r="T17" s="40" t="s">
        <v>281</v>
      </c>
      <c r="U17" s="40" t="s">
        <v>281</v>
      </c>
      <c r="V17" s="40" t="s">
        <v>281</v>
      </c>
      <c r="W17" s="40" t="s">
        <v>281</v>
      </c>
      <c r="X17" s="40" t="s">
        <v>281</v>
      </c>
      <c r="Y17" s="40" t="s">
        <v>281</v>
      </c>
      <c r="Z17" s="40" t="s">
        <v>281</v>
      </c>
      <c r="AA17" s="40" t="s">
        <v>281</v>
      </c>
      <c r="AB17" s="40" t="s">
        <v>281</v>
      </c>
      <c r="AC17" s="40" t="s">
        <v>281</v>
      </c>
      <c r="AD17" s="40" t="s">
        <v>281</v>
      </c>
      <c r="AE17" s="40" t="s">
        <v>281</v>
      </c>
      <c r="AF17" s="40" t="s">
        <v>281</v>
      </c>
      <c r="AG17" s="40" t="s">
        <v>281</v>
      </c>
      <c r="AH17" s="40" t="s">
        <v>281</v>
      </c>
      <c r="AI17" s="40" t="s">
        <v>281</v>
      </c>
      <c r="AJ17" s="40" t="s">
        <v>281</v>
      </c>
      <c r="AK17" s="40" t="s">
        <v>281</v>
      </c>
      <c r="AL17" s="40" t="s">
        <v>281</v>
      </c>
      <c r="AM17" s="40" t="s">
        <v>281</v>
      </c>
    </row>
    <row r="18" spans="1:39" ht="26.25" customHeight="1" x14ac:dyDescent="0.15">
      <c r="A18" s="37" t="s">
        <v>398</v>
      </c>
      <c r="B18" s="38">
        <v>3</v>
      </c>
      <c r="C18" s="39">
        <v>44877</v>
      </c>
      <c r="D18" s="39" t="s">
        <v>274</v>
      </c>
      <c r="E18" s="39">
        <v>44877</v>
      </c>
      <c r="F18" s="40" t="s">
        <v>399</v>
      </c>
      <c r="G18" s="40" t="s">
        <v>400</v>
      </c>
      <c r="H18" s="40" t="s">
        <v>401</v>
      </c>
      <c r="I18" s="40" t="s">
        <v>402</v>
      </c>
      <c r="J18" s="40" t="s">
        <v>403</v>
      </c>
      <c r="K18" s="40" t="s">
        <v>404</v>
      </c>
      <c r="L18" s="40">
        <v>3</v>
      </c>
      <c r="M18" s="40" t="s">
        <v>10</v>
      </c>
      <c r="N18" s="40">
        <v>5</v>
      </c>
      <c r="O18" s="40" t="s">
        <v>14</v>
      </c>
      <c r="P18" s="40">
        <v>32</v>
      </c>
      <c r="Q18" s="40" t="s">
        <v>65</v>
      </c>
      <c r="R18" s="40" t="s">
        <v>281</v>
      </c>
      <c r="S18" s="40" t="s">
        <v>281</v>
      </c>
      <c r="T18" s="40" t="s">
        <v>281</v>
      </c>
      <c r="U18" s="40" t="s">
        <v>281</v>
      </c>
      <c r="V18" s="40" t="s">
        <v>405</v>
      </c>
      <c r="W18" s="40" t="s">
        <v>406</v>
      </c>
      <c r="X18" s="40" t="s">
        <v>407</v>
      </c>
      <c r="Y18" s="40" t="s">
        <v>281</v>
      </c>
      <c r="Z18" s="40" t="s">
        <v>281</v>
      </c>
      <c r="AA18" s="40" t="s">
        <v>281</v>
      </c>
      <c r="AB18" s="40" t="s">
        <v>281</v>
      </c>
      <c r="AC18" s="40" t="s">
        <v>281</v>
      </c>
      <c r="AD18" s="40" t="s">
        <v>281</v>
      </c>
      <c r="AE18" s="40" t="s">
        <v>281</v>
      </c>
      <c r="AF18" s="40" t="s">
        <v>281</v>
      </c>
      <c r="AG18" s="40" t="s">
        <v>281</v>
      </c>
      <c r="AH18" s="40" t="s">
        <v>281</v>
      </c>
      <c r="AI18" s="40" t="s">
        <v>281</v>
      </c>
      <c r="AJ18" s="40" t="s">
        <v>281</v>
      </c>
      <c r="AK18" s="40" t="s">
        <v>281</v>
      </c>
      <c r="AL18" s="40" t="s">
        <v>281</v>
      </c>
      <c r="AM18" s="40" t="s">
        <v>281</v>
      </c>
    </row>
    <row r="19" spans="1:39" ht="26.25" customHeight="1" x14ac:dyDescent="0.15">
      <c r="A19" s="37" t="s">
        <v>408</v>
      </c>
      <c r="B19" s="38">
        <v>1</v>
      </c>
      <c r="C19" s="39">
        <v>42685</v>
      </c>
      <c r="D19" s="39" t="s">
        <v>316</v>
      </c>
      <c r="E19" s="39">
        <v>43781</v>
      </c>
      <c r="F19" s="40" t="s">
        <v>409</v>
      </c>
      <c r="G19" s="40" t="s">
        <v>281</v>
      </c>
      <c r="H19" s="40" t="s">
        <v>281</v>
      </c>
      <c r="I19" s="40" t="s">
        <v>281</v>
      </c>
      <c r="J19" s="40" t="s">
        <v>281</v>
      </c>
      <c r="K19" s="40" t="s">
        <v>281</v>
      </c>
      <c r="L19" s="40" t="s">
        <v>281</v>
      </c>
      <c r="M19" s="40" t="s">
        <v>281</v>
      </c>
      <c r="N19" s="40" t="s">
        <v>281</v>
      </c>
      <c r="O19" s="40" t="s">
        <v>281</v>
      </c>
      <c r="P19" s="40" t="s">
        <v>281</v>
      </c>
      <c r="Q19" s="40" t="s">
        <v>281</v>
      </c>
      <c r="R19" s="40" t="s">
        <v>281</v>
      </c>
      <c r="S19" s="40" t="s">
        <v>281</v>
      </c>
      <c r="T19" s="40" t="s">
        <v>281</v>
      </c>
      <c r="U19" s="40" t="s">
        <v>281</v>
      </c>
      <c r="V19" s="40" t="s">
        <v>281</v>
      </c>
      <c r="W19" s="40" t="s">
        <v>281</v>
      </c>
      <c r="X19" s="40" t="s">
        <v>281</v>
      </c>
      <c r="Y19" s="40" t="s">
        <v>281</v>
      </c>
      <c r="Z19" s="40" t="s">
        <v>281</v>
      </c>
      <c r="AA19" s="40" t="s">
        <v>281</v>
      </c>
      <c r="AB19" s="40" t="s">
        <v>281</v>
      </c>
      <c r="AC19" s="40" t="s">
        <v>281</v>
      </c>
      <c r="AD19" s="40" t="s">
        <v>281</v>
      </c>
      <c r="AE19" s="40" t="s">
        <v>281</v>
      </c>
      <c r="AF19" s="40" t="s">
        <v>281</v>
      </c>
      <c r="AG19" s="40" t="s">
        <v>281</v>
      </c>
      <c r="AH19" s="40" t="s">
        <v>281</v>
      </c>
      <c r="AI19" s="40" t="s">
        <v>281</v>
      </c>
      <c r="AJ19" s="40" t="s">
        <v>281</v>
      </c>
      <c r="AK19" s="40" t="s">
        <v>281</v>
      </c>
      <c r="AL19" s="40" t="s">
        <v>281</v>
      </c>
      <c r="AM19" s="40" t="s">
        <v>281</v>
      </c>
    </row>
    <row r="20" spans="1:39" ht="26.25" customHeight="1" x14ac:dyDescent="0.15">
      <c r="A20" s="37" t="s">
        <v>410</v>
      </c>
      <c r="B20" s="38">
        <v>3</v>
      </c>
      <c r="C20" s="39">
        <v>44896</v>
      </c>
      <c r="D20" s="39" t="s">
        <v>274</v>
      </c>
      <c r="E20" s="39">
        <v>44896</v>
      </c>
      <c r="F20" s="40" t="s">
        <v>411</v>
      </c>
      <c r="G20" s="40" t="s">
        <v>412</v>
      </c>
      <c r="H20" s="40" t="s">
        <v>413</v>
      </c>
      <c r="I20" s="40" t="s">
        <v>414</v>
      </c>
      <c r="J20" s="40" t="s">
        <v>415</v>
      </c>
      <c r="K20" s="40" t="s">
        <v>416</v>
      </c>
      <c r="L20" s="40">
        <v>39</v>
      </c>
      <c r="M20" s="40" t="s">
        <v>79</v>
      </c>
      <c r="N20" s="40" t="s">
        <v>281</v>
      </c>
      <c r="O20" s="40" t="s">
        <v>281</v>
      </c>
      <c r="P20" s="40" t="s">
        <v>281</v>
      </c>
      <c r="Q20" s="40" t="s">
        <v>281</v>
      </c>
      <c r="R20" s="40" t="s">
        <v>281</v>
      </c>
      <c r="S20" s="40" t="s">
        <v>281</v>
      </c>
      <c r="T20" s="40" t="s">
        <v>281</v>
      </c>
      <c r="U20" s="40" t="s">
        <v>281</v>
      </c>
      <c r="V20" s="40" t="s">
        <v>417</v>
      </c>
      <c r="W20" s="40" t="s">
        <v>418</v>
      </c>
      <c r="X20" s="40" t="s">
        <v>419</v>
      </c>
      <c r="Y20" s="40" t="s">
        <v>281</v>
      </c>
      <c r="Z20" s="40" t="s">
        <v>281</v>
      </c>
      <c r="AA20" s="40" t="s">
        <v>281</v>
      </c>
      <c r="AB20" s="40" t="s">
        <v>281</v>
      </c>
      <c r="AC20" s="40" t="s">
        <v>281</v>
      </c>
      <c r="AD20" s="40" t="s">
        <v>281</v>
      </c>
      <c r="AE20" s="40" t="s">
        <v>281</v>
      </c>
      <c r="AF20" s="40" t="s">
        <v>281</v>
      </c>
      <c r="AG20" s="40" t="s">
        <v>281</v>
      </c>
      <c r="AH20" s="40" t="s">
        <v>281</v>
      </c>
      <c r="AI20" s="40" t="s">
        <v>281</v>
      </c>
      <c r="AJ20" s="40" t="s">
        <v>281</v>
      </c>
      <c r="AK20" s="40" t="s">
        <v>281</v>
      </c>
      <c r="AL20" s="40" t="s">
        <v>281</v>
      </c>
      <c r="AM20" s="40" t="s">
        <v>281</v>
      </c>
    </row>
    <row r="21" spans="1:39" ht="26.25" customHeight="1" x14ac:dyDescent="0.15">
      <c r="A21" s="37" t="s">
        <v>420</v>
      </c>
      <c r="B21" s="38">
        <v>3</v>
      </c>
      <c r="C21" s="39">
        <v>44896</v>
      </c>
      <c r="D21" s="39" t="s">
        <v>274</v>
      </c>
      <c r="E21" s="39">
        <v>44896</v>
      </c>
      <c r="F21" s="40" t="s">
        <v>411</v>
      </c>
      <c r="G21" s="40" t="s">
        <v>421</v>
      </c>
      <c r="H21" s="40" t="s">
        <v>422</v>
      </c>
      <c r="I21" s="40" t="s">
        <v>423</v>
      </c>
      <c r="J21" s="40" t="s">
        <v>424</v>
      </c>
      <c r="K21" s="40" t="s">
        <v>425</v>
      </c>
      <c r="L21" s="40">
        <v>66</v>
      </c>
      <c r="M21" s="40" t="s">
        <v>133</v>
      </c>
      <c r="N21" s="40" t="s">
        <v>281</v>
      </c>
      <c r="O21" s="40" t="s">
        <v>281</v>
      </c>
      <c r="P21" s="40" t="s">
        <v>281</v>
      </c>
      <c r="Q21" s="40" t="s">
        <v>281</v>
      </c>
      <c r="R21" s="40" t="s">
        <v>281</v>
      </c>
      <c r="S21" s="40" t="s">
        <v>281</v>
      </c>
      <c r="T21" s="40" t="s">
        <v>281</v>
      </c>
      <c r="U21" s="40" t="s">
        <v>281</v>
      </c>
      <c r="V21" s="40" t="s">
        <v>426</v>
      </c>
      <c r="W21" s="40" t="s">
        <v>427</v>
      </c>
      <c r="X21" s="40" t="s">
        <v>428</v>
      </c>
      <c r="Y21" s="40" t="s">
        <v>281</v>
      </c>
      <c r="Z21" s="40" t="s">
        <v>281</v>
      </c>
      <c r="AA21" s="40" t="s">
        <v>281</v>
      </c>
      <c r="AB21" s="40" t="s">
        <v>281</v>
      </c>
      <c r="AC21" s="40" t="s">
        <v>281</v>
      </c>
      <c r="AD21" s="40" t="s">
        <v>281</v>
      </c>
      <c r="AE21" s="40" t="s">
        <v>281</v>
      </c>
      <c r="AF21" s="40" t="s">
        <v>281</v>
      </c>
      <c r="AG21" s="40" t="s">
        <v>281</v>
      </c>
      <c r="AH21" s="40" t="s">
        <v>281</v>
      </c>
      <c r="AI21" s="40" t="s">
        <v>281</v>
      </c>
      <c r="AJ21" s="40" t="s">
        <v>281</v>
      </c>
      <c r="AK21" s="40" t="s">
        <v>281</v>
      </c>
      <c r="AL21" s="40" t="s">
        <v>281</v>
      </c>
      <c r="AM21" s="40" t="s">
        <v>281</v>
      </c>
    </row>
    <row r="22" spans="1:39" ht="26.25" customHeight="1" x14ac:dyDescent="0.15">
      <c r="A22" s="37" t="s">
        <v>429</v>
      </c>
      <c r="B22" s="38">
        <v>3</v>
      </c>
      <c r="C22" s="39">
        <v>44896</v>
      </c>
      <c r="D22" s="39" t="s">
        <v>274</v>
      </c>
      <c r="E22" s="39">
        <v>44896</v>
      </c>
      <c r="F22" s="40" t="s">
        <v>411</v>
      </c>
      <c r="G22" s="40" t="s">
        <v>430</v>
      </c>
      <c r="H22" s="40" t="s">
        <v>431</v>
      </c>
      <c r="I22" s="40" t="s">
        <v>432</v>
      </c>
      <c r="J22" s="40" t="s">
        <v>433</v>
      </c>
      <c r="K22" s="40" t="s">
        <v>434</v>
      </c>
      <c r="L22" s="40">
        <v>1</v>
      </c>
      <c r="M22" s="40" t="s">
        <v>6</v>
      </c>
      <c r="N22" s="40">
        <v>2</v>
      </c>
      <c r="O22" s="40" t="s">
        <v>8</v>
      </c>
      <c r="P22" s="40">
        <v>9</v>
      </c>
      <c r="Q22" s="40" t="s">
        <v>22</v>
      </c>
      <c r="R22" s="40">
        <v>6</v>
      </c>
      <c r="S22" s="40" t="s">
        <v>435</v>
      </c>
      <c r="T22" s="40">
        <v>65</v>
      </c>
      <c r="U22" s="40" t="s">
        <v>131</v>
      </c>
      <c r="V22" s="40" t="s">
        <v>436</v>
      </c>
      <c r="W22" s="40" t="s">
        <v>437</v>
      </c>
      <c r="X22" s="40" t="s">
        <v>438</v>
      </c>
      <c r="Y22" s="40" t="s">
        <v>281</v>
      </c>
      <c r="Z22" s="40" t="s">
        <v>281</v>
      </c>
      <c r="AA22" s="40" t="s">
        <v>281</v>
      </c>
      <c r="AB22" s="40" t="s">
        <v>281</v>
      </c>
      <c r="AC22" s="40" t="s">
        <v>281</v>
      </c>
      <c r="AD22" s="40" t="s">
        <v>281</v>
      </c>
      <c r="AE22" s="40" t="s">
        <v>281</v>
      </c>
      <c r="AF22" s="40" t="s">
        <v>281</v>
      </c>
      <c r="AG22" s="40" t="s">
        <v>281</v>
      </c>
      <c r="AH22" s="40" t="s">
        <v>281</v>
      </c>
      <c r="AI22" s="40" t="s">
        <v>281</v>
      </c>
      <c r="AJ22" s="40" t="s">
        <v>281</v>
      </c>
      <c r="AK22" s="40" t="s">
        <v>281</v>
      </c>
      <c r="AL22" s="40" t="s">
        <v>281</v>
      </c>
      <c r="AM22" s="40" t="s">
        <v>281</v>
      </c>
    </row>
    <row r="23" spans="1:39" ht="26.25" customHeight="1" x14ac:dyDescent="0.15">
      <c r="A23" s="37" t="s">
        <v>439</v>
      </c>
      <c r="B23" s="38">
        <v>1</v>
      </c>
      <c r="C23" s="39">
        <v>42704</v>
      </c>
      <c r="D23" s="39" t="s">
        <v>316</v>
      </c>
      <c r="E23" s="39">
        <v>43800</v>
      </c>
      <c r="F23" s="40" t="s">
        <v>440</v>
      </c>
      <c r="G23" s="40" t="s">
        <v>281</v>
      </c>
      <c r="H23" s="40" t="s">
        <v>281</v>
      </c>
      <c r="I23" s="40" t="s">
        <v>281</v>
      </c>
      <c r="J23" s="40" t="s">
        <v>281</v>
      </c>
      <c r="K23" s="40" t="s">
        <v>281</v>
      </c>
      <c r="L23" s="40" t="s">
        <v>281</v>
      </c>
      <c r="M23" s="40" t="s">
        <v>281</v>
      </c>
      <c r="N23" s="40" t="s">
        <v>281</v>
      </c>
      <c r="O23" s="40" t="s">
        <v>281</v>
      </c>
      <c r="P23" s="40" t="s">
        <v>281</v>
      </c>
      <c r="Q23" s="40" t="s">
        <v>281</v>
      </c>
      <c r="R23" s="40" t="s">
        <v>281</v>
      </c>
      <c r="S23" s="40" t="s">
        <v>281</v>
      </c>
      <c r="T23" s="40" t="s">
        <v>281</v>
      </c>
      <c r="U23" s="40" t="s">
        <v>281</v>
      </c>
      <c r="V23" s="40" t="s">
        <v>281</v>
      </c>
      <c r="W23" s="40" t="s">
        <v>281</v>
      </c>
      <c r="X23" s="40" t="s">
        <v>281</v>
      </c>
      <c r="Y23" s="40" t="s">
        <v>281</v>
      </c>
      <c r="Z23" s="40" t="s">
        <v>281</v>
      </c>
      <c r="AA23" s="40" t="s">
        <v>281</v>
      </c>
      <c r="AB23" s="40" t="s">
        <v>281</v>
      </c>
      <c r="AC23" s="40" t="s">
        <v>281</v>
      </c>
      <c r="AD23" s="40" t="s">
        <v>281</v>
      </c>
      <c r="AE23" s="40" t="s">
        <v>281</v>
      </c>
      <c r="AF23" s="40" t="s">
        <v>281</v>
      </c>
      <c r="AG23" s="40" t="s">
        <v>281</v>
      </c>
      <c r="AH23" s="40" t="s">
        <v>281</v>
      </c>
      <c r="AI23" s="40" t="s">
        <v>281</v>
      </c>
      <c r="AJ23" s="40" t="s">
        <v>281</v>
      </c>
      <c r="AK23" s="40" t="s">
        <v>281</v>
      </c>
      <c r="AL23" s="40" t="s">
        <v>281</v>
      </c>
      <c r="AM23" s="40" t="s">
        <v>281</v>
      </c>
    </row>
    <row r="24" spans="1:39" ht="26.25" customHeight="1" x14ac:dyDescent="0.15">
      <c r="A24" s="37" t="s">
        <v>441</v>
      </c>
      <c r="B24" s="38">
        <v>3</v>
      </c>
      <c r="C24" s="39">
        <v>44896</v>
      </c>
      <c r="D24" s="39" t="s">
        <v>274</v>
      </c>
      <c r="E24" s="39">
        <v>44896</v>
      </c>
      <c r="F24" s="40" t="s">
        <v>442</v>
      </c>
      <c r="G24" s="40" t="s">
        <v>443</v>
      </c>
      <c r="H24" s="40" t="s">
        <v>444</v>
      </c>
      <c r="I24" s="40" t="s">
        <v>445</v>
      </c>
      <c r="J24" s="40" t="s">
        <v>446</v>
      </c>
      <c r="K24" s="40" t="s">
        <v>447</v>
      </c>
      <c r="L24" s="40">
        <v>11</v>
      </c>
      <c r="M24" s="40" t="s">
        <v>26</v>
      </c>
      <c r="N24" s="40">
        <v>10</v>
      </c>
      <c r="O24" s="40" t="s">
        <v>24</v>
      </c>
      <c r="P24" s="40" t="s">
        <v>281</v>
      </c>
      <c r="Q24" s="40" t="s">
        <v>281</v>
      </c>
      <c r="R24" s="40" t="s">
        <v>281</v>
      </c>
      <c r="S24" s="40" t="s">
        <v>281</v>
      </c>
      <c r="T24" s="40" t="s">
        <v>281</v>
      </c>
      <c r="U24" s="40" t="s">
        <v>281</v>
      </c>
      <c r="V24" s="40" t="s">
        <v>448</v>
      </c>
      <c r="W24" s="40" t="s">
        <v>358</v>
      </c>
      <c r="X24" s="40" t="s">
        <v>449</v>
      </c>
      <c r="Y24" s="40" t="s">
        <v>281</v>
      </c>
      <c r="Z24" s="40" t="s">
        <v>281</v>
      </c>
      <c r="AA24" s="40" t="s">
        <v>281</v>
      </c>
      <c r="AB24" s="40" t="s">
        <v>281</v>
      </c>
      <c r="AC24" s="40" t="s">
        <v>281</v>
      </c>
      <c r="AD24" s="40" t="s">
        <v>281</v>
      </c>
      <c r="AE24" s="40" t="s">
        <v>281</v>
      </c>
      <c r="AF24" s="40" t="s">
        <v>281</v>
      </c>
      <c r="AG24" s="40" t="s">
        <v>281</v>
      </c>
      <c r="AH24" s="40" t="s">
        <v>281</v>
      </c>
      <c r="AI24" s="40" t="s">
        <v>281</v>
      </c>
      <c r="AJ24" s="40" t="s">
        <v>281</v>
      </c>
      <c r="AK24" s="40" t="s">
        <v>281</v>
      </c>
      <c r="AL24" s="40" t="s">
        <v>281</v>
      </c>
      <c r="AM24" s="40" t="s">
        <v>281</v>
      </c>
    </row>
    <row r="25" spans="1:39" ht="26.25" customHeight="1" x14ac:dyDescent="0.15">
      <c r="A25" s="37" t="s">
        <v>450</v>
      </c>
      <c r="B25" s="38">
        <v>3</v>
      </c>
      <c r="C25" s="39">
        <v>44896</v>
      </c>
      <c r="D25" s="39" t="s">
        <v>274</v>
      </c>
      <c r="E25" s="39">
        <v>44896</v>
      </c>
      <c r="F25" s="40" t="s">
        <v>451</v>
      </c>
      <c r="G25" s="40" t="s">
        <v>452</v>
      </c>
      <c r="H25" s="40" t="s">
        <v>453</v>
      </c>
      <c r="I25" s="40" t="s">
        <v>454</v>
      </c>
      <c r="J25" s="40" t="s">
        <v>455</v>
      </c>
      <c r="K25" s="40" t="s">
        <v>456</v>
      </c>
      <c r="L25" s="40">
        <v>2</v>
      </c>
      <c r="M25" s="40" t="s">
        <v>8</v>
      </c>
      <c r="N25" s="40">
        <v>6</v>
      </c>
      <c r="O25" s="40" t="s">
        <v>435</v>
      </c>
      <c r="P25" s="40">
        <v>9</v>
      </c>
      <c r="Q25" s="40" t="s">
        <v>22</v>
      </c>
      <c r="R25" s="40">
        <v>32</v>
      </c>
      <c r="S25" s="40" t="s">
        <v>65</v>
      </c>
      <c r="T25" s="40">
        <v>34</v>
      </c>
      <c r="U25" s="40" t="s">
        <v>69</v>
      </c>
      <c r="V25" s="40" t="s">
        <v>457</v>
      </c>
      <c r="W25" s="40" t="s">
        <v>458</v>
      </c>
      <c r="X25" s="40" t="s">
        <v>459</v>
      </c>
      <c r="Y25" s="40" t="s">
        <v>281</v>
      </c>
      <c r="Z25" s="40" t="s">
        <v>281</v>
      </c>
      <c r="AA25" s="40" t="s">
        <v>281</v>
      </c>
      <c r="AB25" s="40" t="s">
        <v>281</v>
      </c>
      <c r="AC25" s="40" t="s">
        <v>281</v>
      </c>
      <c r="AD25" s="40" t="s">
        <v>281</v>
      </c>
      <c r="AE25" s="40" t="s">
        <v>281</v>
      </c>
      <c r="AF25" s="40" t="s">
        <v>281</v>
      </c>
      <c r="AG25" s="40" t="s">
        <v>281</v>
      </c>
      <c r="AH25" s="40" t="s">
        <v>281</v>
      </c>
      <c r="AI25" s="40" t="s">
        <v>281</v>
      </c>
      <c r="AJ25" s="40" t="s">
        <v>281</v>
      </c>
      <c r="AK25" s="40" t="s">
        <v>281</v>
      </c>
      <c r="AL25" s="40" t="s">
        <v>281</v>
      </c>
      <c r="AM25" s="40" t="s">
        <v>281</v>
      </c>
    </row>
    <row r="26" spans="1:39" ht="26.25" customHeight="1" x14ac:dyDescent="0.15">
      <c r="A26" s="37" t="s">
        <v>460</v>
      </c>
      <c r="B26" s="38">
        <v>3</v>
      </c>
      <c r="C26" s="39">
        <v>44896</v>
      </c>
      <c r="D26" s="39" t="s">
        <v>274</v>
      </c>
      <c r="E26" s="39">
        <v>44896</v>
      </c>
      <c r="F26" s="40" t="s">
        <v>411</v>
      </c>
      <c r="G26" s="40" t="s">
        <v>461</v>
      </c>
      <c r="H26" s="40" t="s">
        <v>462</v>
      </c>
      <c r="I26" s="40" t="s">
        <v>463</v>
      </c>
      <c r="J26" s="40" t="s">
        <v>464</v>
      </c>
      <c r="K26" s="40" t="s">
        <v>465</v>
      </c>
      <c r="L26" s="40">
        <v>3</v>
      </c>
      <c r="M26" s="40" t="s">
        <v>10</v>
      </c>
      <c r="N26" s="40" t="s">
        <v>281</v>
      </c>
      <c r="O26" s="40" t="s">
        <v>281</v>
      </c>
      <c r="P26" s="40" t="s">
        <v>281</v>
      </c>
      <c r="Q26" s="40" t="s">
        <v>281</v>
      </c>
      <c r="R26" s="40" t="s">
        <v>281</v>
      </c>
      <c r="S26" s="40" t="s">
        <v>281</v>
      </c>
      <c r="T26" s="40" t="s">
        <v>281</v>
      </c>
      <c r="U26" s="40" t="s">
        <v>281</v>
      </c>
      <c r="V26" s="40" t="s">
        <v>466</v>
      </c>
      <c r="W26" s="40" t="s">
        <v>467</v>
      </c>
      <c r="X26" s="40" t="s">
        <v>468</v>
      </c>
      <c r="Y26" s="40" t="s">
        <v>281</v>
      </c>
      <c r="Z26" s="40" t="s">
        <v>281</v>
      </c>
      <c r="AA26" s="40" t="s">
        <v>281</v>
      </c>
      <c r="AB26" s="40" t="s">
        <v>281</v>
      </c>
      <c r="AC26" s="40" t="s">
        <v>281</v>
      </c>
      <c r="AD26" s="40" t="s">
        <v>281</v>
      </c>
      <c r="AE26" s="40" t="s">
        <v>281</v>
      </c>
      <c r="AF26" s="40" t="s">
        <v>281</v>
      </c>
      <c r="AG26" s="40" t="s">
        <v>281</v>
      </c>
      <c r="AH26" s="40" t="s">
        <v>281</v>
      </c>
      <c r="AI26" s="40" t="s">
        <v>281</v>
      </c>
      <c r="AJ26" s="40" t="s">
        <v>281</v>
      </c>
      <c r="AK26" s="40" t="s">
        <v>281</v>
      </c>
      <c r="AL26" s="40" t="s">
        <v>281</v>
      </c>
      <c r="AM26" s="40" t="s">
        <v>281</v>
      </c>
    </row>
    <row r="27" spans="1:39" ht="26.25" customHeight="1" x14ac:dyDescent="0.15">
      <c r="A27" s="37" t="s">
        <v>469</v>
      </c>
      <c r="B27" s="38">
        <v>3</v>
      </c>
      <c r="C27" s="39">
        <v>44896</v>
      </c>
      <c r="D27" s="39" t="s">
        <v>274</v>
      </c>
      <c r="E27" s="39">
        <v>44896</v>
      </c>
      <c r="F27" s="40" t="s">
        <v>411</v>
      </c>
      <c r="G27" s="40" t="s">
        <v>470</v>
      </c>
      <c r="H27" s="40" t="s">
        <v>471</v>
      </c>
      <c r="I27" s="40" t="s">
        <v>472</v>
      </c>
      <c r="J27" s="40" t="s">
        <v>473</v>
      </c>
      <c r="K27" s="40" t="s">
        <v>474</v>
      </c>
      <c r="L27" s="40">
        <v>69</v>
      </c>
      <c r="M27" s="40" t="s">
        <v>139</v>
      </c>
      <c r="N27" s="40">
        <v>70</v>
      </c>
      <c r="O27" s="40" t="s">
        <v>141</v>
      </c>
      <c r="P27" s="40">
        <v>71</v>
      </c>
      <c r="Q27" s="40" t="s">
        <v>143</v>
      </c>
      <c r="R27" s="40">
        <v>72</v>
      </c>
      <c r="S27" s="40" t="s">
        <v>145</v>
      </c>
      <c r="T27" s="40">
        <v>73</v>
      </c>
      <c r="U27" s="40" t="s">
        <v>376</v>
      </c>
      <c r="V27" s="40" t="s">
        <v>475</v>
      </c>
      <c r="W27" s="40" t="s">
        <v>476</v>
      </c>
      <c r="X27" s="40" t="s">
        <v>477</v>
      </c>
      <c r="Y27" s="40" t="s">
        <v>281</v>
      </c>
      <c r="Z27" s="40" t="s">
        <v>281</v>
      </c>
      <c r="AA27" s="40" t="s">
        <v>281</v>
      </c>
      <c r="AB27" s="40" t="s">
        <v>281</v>
      </c>
      <c r="AC27" s="40" t="s">
        <v>281</v>
      </c>
      <c r="AD27" s="40" t="s">
        <v>281</v>
      </c>
      <c r="AE27" s="40" t="s">
        <v>281</v>
      </c>
      <c r="AF27" s="40" t="s">
        <v>281</v>
      </c>
      <c r="AG27" s="40" t="s">
        <v>281</v>
      </c>
      <c r="AH27" s="40" t="s">
        <v>281</v>
      </c>
      <c r="AI27" s="40" t="s">
        <v>281</v>
      </c>
      <c r="AJ27" s="40" t="s">
        <v>281</v>
      </c>
      <c r="AK27" s="40" t="s">
        <v>281</v>
      </c>
      <c r="AL27" s="40" t="s">
        <v>281</v>
      </c>
      <c r="AM27" s="40" t="s">
        <v>281</v>
      </c>
    </row>
    <row r="28" spans="1:39" ht="26.25" customHeight="1" x14ac:dyDescent="0.15">
      <c r="A28" s="37" t="s">
        <v>478</v>
      </c>
      <c r="B28" s="38">
        <v>3</v>
      </c>
      <c r="C28" s="39">
        <v>44896</v>
      </c>
      <c r="D28" s="39" t="s">
        <v>274</v>
      </c>
      <c r="E28" s="39">
        <v>44896</v>
      </c>
      <c r="F28" s="40" t="s">
        <v>411</v>
      </c>
      <c r="G28" s="40" t="s">
        <v>479</v>
      </c>
      <c r="H28" s="40" t="s">
        <v>480</v>
      </c>
      <c r="I28" s="40" t="s">
        <v>481</v>
      </c>
      <c r="J28" s="40" t="s">
        <v>482</v>
      </c>
      <c r="K28" s="40" t="s">
        <v>483</v>
      </c>
      <c r="L28" s="40">
        <v>54</v>
      </c>
      <c r="M28" s="40" t="s">
        <v>109</v>
      </c>
      <c r="N28" s="40">
        <v>70</v>
      </c>
      <c r="O28" s="40" t="s">
        <v>141</v>
      </c>
      <c r="P28" s="40" t="s">
        <v>281</v>
      </c>
      <c r="Q28" s="40" t="s">
        <v>281</v>
      </c>
      <c r="R28" s="40" t="s">
        <v>281</v>
      </c>
      <c r="S28" s="40" t="s">
        <v>281</v>
      </c>
      <c r="T28" s="40" t="s">
        <v>281</v>
      </c>
      <c r="U28" s="40" t="s">
        <v>281</v>
      </c>
      <c r="V28" s="40" t="s">
        <v>484</v>
      </c>
      <c r="W28" s="40" t="s">
        <v>485</v>
      </c>
      <c r="X28" s="40" t="s">
        <v>486</v>
      </c>
      <c r="Y28" s="40" t="s">
        <v>281</v>
      </c>
      <c r="Z28" s="40" t="s">
        <v>281</v>
      </c>
      <c r="AA28" s="40" t="s">
        <v>281</v>
      </c>
      <c r="AB28" s="40" t="s">
        <v>281</v>
      </c>
      <c r="AC28" s="40" t="s">
        <v>281</v>
      </c>
      <c r="AD28" s="40" t="s">
        <v>281</v>
      </c>
      <c r="AE28" s="40" t="s">
        <v>281</v>
      </c>
      <c r="AF28" s="40" t="s">
        <v>281</v>
      </c>
      <c r="AG28" s="40" t="s">
        <v>281</v>
      </c>
      <c r="AH28" s="40" t="s">
        <v>281</v>
      </c>
      <c r="AI28" s="40" t="s">
        <v>281</v>
      </c>
      <c r="AJ28" s="40" t="s">
        <v>281</v>
      </c>
      <c r="AK28" s="40" t="s">
        <v>281</v>
      </c>
      <c r="AL28" s="40" t="s">
        <v>281</v>
      </c>
      <c r="AM28" s="40" t="s">
        <v>281</v>
      </c>
    </row>
    <row r="29" spans="1:39" ht="26.25" customHeight="1" x14ac:dyDescent="0.15">
      <c r="A29" s="37" t="s">
        <v>487</v>
      </c>
      <c r="B29" s="38">
        <v>1</v>
      </c>
      <c r="C29" s="39">
        <v>42704</v>
      </c>
      <c r="D29" s="39" t="s">
        <v>316</v>
      </c>
      <c r="E29" s="39">
        <v>43800</v>
      </c>
      <c r="F29" s="40" t="s">
        <v>440</v>
      </c>
      <c r="G29" s="40" t="s">
        <v>281</v>
      </c>
      <c r="H29" s="40" t="s">
        <v>281</v>
      </c>
      <c r="I29" s="40" t="s">
        <v>281</v>
      </c>
      <c r="J29" s="40" t="s">
        <v>281</v>
      </c>
      <c r="K29" s="40" t="s">
        <v>281</v>
      </c>
      <c r="L29" s="40" t="s">
        <v>281</v>
      </c>
      <c r="M29" s="40" t="s">
        <v>281</v>
      </c>
      <c r="N29" s="40" t="s">
        <v>281</v>
      </c>
      <c r="O29" s="40" t="s">
        <v>281</v>
      </c>
      <c r="P29" s="40" t="s">
        <v>281</v>
      </c>
      <c r="Q29" s="40" t="s">
        <v>281</v>
      </c>
      <c r="R29" s="40" t="s">
        <v>281</v>
      </c>
      <c r="S29" s="40" t="s">
        <v>281</v>
      </c>
      <c r="T29" s="40" t="s">
        <v>281</v>
      </c>
      <c r="U29" s="40" t="s">
        <v>281</v>
      </c>
      <c r="V29" s="40" t="s">
        <v>281</v>
      </c>
      <c r="W29" s="40" t="s">
        <v>281</v>
      </c>
      <c r="X29" s="40" t="s">
        <v>281</v>
      </c>
      <c r="Y29" s="40" t="s">
        <v>281</v>
      </c>
      <c r="Z29" s="40" t="s">
        <v>281</v>
      </c>
      <c r="AA29" s="40" t="s">
        <v>281</v>
      </c>
      <c r="AB29" s="40" t="s">
        <v>281</v>
      </c>
      <c r="AC29" s="40" t="s">
        <v>281</v>
      </c>
      <c r="AD29" s="40" t="s">
        <v>281</v>
      </c>
      <c r="AE29" s="40" t="s">
        <v>281</v>
      </c>
      <c r="AF29" s="40" t="s">
        <v>281</v>
      </c>
      <c r="AG29" s="40" t="s">
        <v>281</v>
      </c>
      <c r="AH29" s="40" t="s">
        <v>281</v>
      </c>
      <c r="AI29" s="40" t="s">
        <v>281</v>
      </c>
      <c r="AJ29" s="40" t="s">
        <v>281</v>
      </c>
      <c r="AK29" s="40" t="s">
        <v>281</v>
      </c>
      <c r="AL29" s="40" t="s">
        <v>281</v>
      </c>
      <c r="AM29" s="40" t="s">
        <v>281</v>
      </c>
    </row>
    <row r="30" spans="1:39" ht="26.25" customHeight="1" x14ac:dyDescent="0.15">
      <c r="A30" s="37" t="s">
        <v>488</v>
      </c>
      <c r="B30" s="38">
        <v>3</v>
      </c>
      <c r="C30" s="39">
        <v>44896</v>
      </c>
      <c r="D30" s="39" t="s">
        <v>274</v>
      </c>
      <c r="E30" s="39">
        <v>44896</v>
      </c>
      <c r="F30" s="40" t="s">
        <v>411</v>
      </c>
      <c r="G30" s="40" t="s">
        <v>489</v>
      </c>
      <c r="H30" s="40" t="s">
        <v>490</v>
      </c>
      <c r="I30" s="40" t="s">
        <v>491</v>
      </c>
      <c r="J30" s="40" t="s">
        <v>492</v>
      </c>
      <c r="K30" s="40" t="s">
        <v>493</v>
      </c>
      <c r="L30" s="40">
        <v>85</v>
      </c>
      <c r="M30" s="40" t="s">
        <v>171</v>
      </c>
      <c r="N30" s="40">
        <v>66</v>
      </c>
      <c r="O30" s="40" t="s">
        <v>133</v>
      </c>
      <c r="P30" s="40" t="s">
        <v>281</v>
      </c>
      <c r="Q30" s="40" t="s">
        <v>281</v>
      </c>
      <c r="R30" s="40" t="s">
        <v>281</v>
      </c>
      <c r="S30" s="40" t="s">
        <v>281</v>
      </c>
      <c r="T30" s="40" t="s">
        <v>281</v>
      </c>
      <c r="U30" s="40" t="s">
        <v>281</v>
      </c>
      <c r="V30" s="40" t="s">
        <v>494</v>
      </c>
      <c r="W30" s="40" t="s">
        <v>495</v>
      </c>
      <c r="X30" s="40" t="s">
        <v>496</v>
      </c>
      <c r="Y30" s="40" t="s">
        <v>281</v>
      </c>
      <c r="Z30" s="40" t="s">
        <v>281</v>
      </c>
      <c r="AA30" s="40" t="s">
        <v>281</v>
      </c>
      <c r="AB30" s="40" t="s">
        <v>281</v>
      </c>
      <c r="AC30" s="40" t="s">
        <v>281</v>
      </c>
      <c r="AD30" s="40" t="s">
        <v>281</v>
      </c>
      <c r="AE30" s="40" t="s">
        <v>281</v>
      </c>
      <c r="AF30" s="40" t="s">
        <v>281</v>
      </c>
      <c r="AG30" s="40" t="s">
        <v>281</v>
      </c>
      <c r="AH30" s="40" t="s">
        <v>281</v>
      </c>
      <c r="AI30" s="40" t="s">
        <v>281</v>
      </c>
      <c r="AJ30" s="40" t="s">
        <v>281</v>
      </c>
      <c r="AK30" s="40" t="s">
        <v>281</v>
      </c>
      <c r="AL30" s="40" t="s">
        <v>281</v>
      </c>
      <c r="AM30" s="40" t="s">
        <v>281</v>
      </c>
    </row>
    <row r="31" spans="1:39" ht="26.25" customHeight="1" x14ac:dyDescent="0.15">
      <c r="A31" s="37" t="s">
        <v>497</v>
      </c>
      <c r="B31" s="38">
        <v>2</v>
      </c>
      <c r="C31" s="39">
        <v>43800</v>
      </c>
      <c r="D31" s="39" t="s">
        <v>316</v>
      </c>
      <c r="E31" s="39">
        <v>44908</v>
      </c>
      <c r="F31" s="40" t="s">
        <v>498</v>
      </c>
      <c r="G31" s="40" t="s">
        <v>281</v>
      </c>
      <c r="H31" s="40" t="s">
        <v>281</v>
      </c>
      <c r="I31" s="40" t="s">
        <v>281</v>
      </c>
      <c r="J31" s="40" t="s">
        <v>281</v>
      </c>
      <c r="K31" s="40" t="s">
        <v>281</v>
      </c>
      <c r="L31" s="40" t="s">
        <v>281</v>
      </c>
      <c r="M31" s="40" t="s">
        <v>281</v>
      </c>
      <c r="N31" s="40" t="s">
        <v>281</v>
      </c>
      <c r="O31" s="40" t="s">
        <v>281</v>
      </c>
      <c r="P31" s="40" t="s">
        <v>281</v>
      </c>
      <c r="Q31" s="40" t="s">
        <v>281</v>
      </c>
      <c r="R31" s="40" t="s">
        <v>281</v>
      </c>
      <c r="S31" s="40" t="s">
        <v>281</v>
      </c>
      <c r="T31" s="40" t="s">
        <v>281</v>
      </c>
      <c r="U31" s="40" t="s">
        <v>281</v>
      </c>
      <c r="V31" s="40" t="s">
        <v>281</v>
      </c>
      <c r="W31" s="40" t="s">
        <v>281</v>
      </c>
      <c r="X31" s="40" t="s">
        <v>281</v>
      </c>
      <c r="Y31" s="40" t="s">
        <v>281</v>
      </c>
      <c r="Z31" s="40" t="s">
        <v>281</v>
      </c>
      <c r="AA31" s="40" t="s">
        <v>281</v>
      </c>
      <c r="AB31" s="40" t="s">
        <v>281</v>
      </c>
      <c r="AC31" s="40" t="s">
        <v>281</v>
      </c>
      <c r="AD31" s="40" t="s">
        <v>281</v>
      </c>
      <c r="AE31" s="40" t="s">
        <v>281</v>
      </c>
      <c r="AF31" s="40" t="s">
        <v>281</v>
      </c>
      <c r="AG31" s="40" t="s">
        <v>281</v>
      </c>
      <c r="AH31" s="40" t="s">
        <v>281</v>
      </c>
      <c r="AI31" s="40" t="s">
        <v>281</v>
      </c>
      <c r="AJ31" s="40" t="s">
        <v>281</v>
      </c>
      <c r="AK31" s="40" t="s">
        <v>281</v>
      </c>
      <c r="AL31" s="40" t="s">
        <v>281</v>
      </c>
      <c r="AM31" s="40" t="s">
        <v>281</v>
      </c>
    </row>
    <row r="32" spans="1:39" ht="26.25" customHeight="1" x14ac:dyDescent="0.15">
      <c r="A32" s="37" t="s">
        <v>499</v>
      </c>
      <c r="B32" s="38">
        <v>3</v>
      </c>
      <c r="C32" s="39">
        <v>44896</v>
      </c>
      <c r="D32" s="39" t="s">
        <v>274</v>
      </c>
      <c r="E32" s="39">
        <v>44896</v>
      </c>
      <c r="F32" s="40" t="s">
        <v>442</v>
      </c>
      <c r="G32" s="40" t="s">
        <v>500</v>
      </c>
      <c r="H32" s="40" t="s">
        <v>501</v>
      </c>
      <c r="I32" s="40" t="s">
        <v>502</v>
      </c>
      <c r="J32" s="40" t="s">
        <v>503</v>
      </c>
      <c r="K32" s="40" t="s">
        <v>504</v>
      </c>
      <c r="L32" s="40">
        <v>3</v>
      </c>
      <c r="M32" s="40" t="s">
        <v>10</v>
      </c>
      <c r="N32" s="40">
        <v>32</v>
      </c>
      <c r="O32" s="40" t="s">
        <v>65</v>
      </c>
      <c r="P32" s="40" t="s">
        <v>281</v>
      </c>
      <c r="Q32" s="40" t="s">
        <v>281</v>
      </c>
      <c r="R32" s="40" t="s">
        <v>281</v>
      </c>
      <c r="S32" s="40" t="s">
        <v>281</v>
      </c>
      <c r="T32" s="40" t="s">
        <v>281</v>
      </c>
      <c r="U32" s="40" t="s">
        <v>281</v>
      </c>
      <c r="V32" s="40" t="s">
        <v>505</v>
      </c>
      <c r="W32" s="40" t="s">
        <v>506</v>
      </c>
      <c r="X32" s="40" t="s">
        <v>507</v>
      </c>
      <c r="Y32" s="40" t="s">
        <v>281</v>
      </c>
      <c r="Z32" s="40" t="s">
        <v>281</v>
      </c>
      <c r="AA32" s="40" t="s">
        <v>281</v>
      </c>
      <c r="AB32" s="40" t="s">
        <v>281</v>
      </c>
      <c r="AC32" s="40" t="s">
        <v>281</v>
      </c>
      <c r="AD32" s="40" t="s">
        <v>281</v>
      </c>
      <c r="AE32" s="40" t="s">
        <v>281</v>
      </c>
      <c r="AF32" s="40" t="s">
        <v>281</v>
      </c>
      <c r="AG32" s="40" t="s">
        <v>281</v>
      </c>
      <c r="AH32" s="40" t="s">
        <v>281</v>
      </c>
      <c r="AI32" s="40" t="s">
        <v>281</v>
      </c>
      <c r="AJ32" s="40" t="s">
        <v>281</v>
      </c>
      <c r="AK32" s="40" t="s">
        <v>281</v>
      </c>
      <c r="AL32" s="40" t="s">
        <v>281</v>
      </c>
      <c r="AM32" s="40" t="s">
        <v>281</v>
      </c>
    </row>
    <row r="33" spans="1:39" ht="26.25" customHeight="1" x14ac:dyDescent="0.15">
      <c r="A33" s="37" t="s">
        <v>508</v>
      </c>
      <c r="B33" s="38">
        <v>2</v>
      </c>
      <c r="C33" s="39">
        <v>43809</v>
      </c>
      <c r="D33" s="39" t="s">
        <v>316</v>
      </c>
      <c r="E33" s="39">
        <v>44908</v>
      </c>
      <c r="F33" s="40" t="s">
        <v>509</v>
      </c>
      <c r="G33" s="40" t="s">
        <v>281</v>
      </c>
      <c r="H33" s="40" t="s">
        <v>281</v>
      </c>
      <c r="I33" s="40" t="s">
        <v>281</v>
      </c>
      <c r="J33" s="40" t="s">
        <v>281</v>
      </c>
      <c r="K33" s="40" t="s">
        <v>281</v>
      </c>
      <c r="L33" s="40" t="s">
        <v>281</v>
      </c>
      <c r="M33" s="40" t="s">
        <v>281</v>
      </c>
      <c r="N33" s="40" t="s">
        <v>281</v>
      </c>
      <c r="O33" s="40" t="s">
        <v>281</v>
      </c>
      <c r="P33" s="40" t="s">
        <v>281</v>
      </c>
      <c r="Q33" s="40" t="s">
        <v>281</v>
      </c>
      <c r="R33" s="40" t="s">
        <v>281</v>
      </c>
      <c r="S33" s="40" t="s">
        <v>281</v>
      </c>
      <c r="T33" s="40" t="s">
        <v>281</v>
      </c>
      <c r="U33" s="40" t="s">
        <v>281</v>
      </c>
      <c r="V33" s="40" t="s">
        <v>281</v>
      </c>
      <c r="W33" s="40" t="s">
        <v>281</v>
      </c>
      <c r="X33" s="40" t="s">
        <v>281</v>
      </c>
      <c r="Y33" s="40" t="s">
        <v>281</v>
      </c>
      <c r="Z33" s="40" t="s">
        <v>281</v>
      </c>
      <c r="AA33" s="40" t="s">
        <v>281</v>
      </c>
      <c r="AB33" s="40" t="s">
        <v>281</v>
      </c>
      <c r="AC33" s="40" t="s">
        <v>281</v>
      </c>
      <c r="AD33" s="40" t="s">
        <v>281</v>
      </c>
      <c r="AE33" s="40" t="s">
        <v>281</v>
      </c>
      <c r="AF33" s="40" t="s">
        <v>281</v>
      </c>
      <c r="AG33" s="40" t="s">
        <v>281</v>
      </c>
      <c r="AH33" s="40" t="s">
        <v>281</v>
      </c>
      <c r="AI33" s="40" t="s">
        <v>281</v>
      </c>
      <c r="AJ33" s="40" t="s">
        <v>281</v>
      </c>
      <c r="AK33" s="40" t="s">
        <v>281</v>
      </c>
      <c r="AL33" s="40" t="s">
        <v>281</v>
      </c>
      <c r="AM33" s="40" t="s">
        <v>281</v>
      </c>
    </row>
    <row r="34" spans="1:39" ht="26.25" customHeight="1" x14ac:dyDescent="0.15">
      <c r="A34" s="37" t="s">
        <v>510</v>
      </c>
      <c r="B34" s="38">
        <v>1</v>
      </c>
      <c r="C34" s="39">
        <v>42713</v>
      </c>
      <c r="D34" s="39" t="s">
        <v>316</v>
      </c>
      <c r="E34" s="39">
        <v>42881</v>
      </c>
      <c r="F34" s="40" t="s">
        <v>511</v>
      </c>
      <c r="G34" s="40" t="s">
        <v>281</v>
      </c>
      <c r="H34" s="40" t="s">
        <v>281</v>
      </c>
      <c r="I34" s="40" t="s">
        <v>281</v>
      </c>
      <c r="J34" s="40" t="s">
        <v>281</v>
      </c>
      <c r="K34" s="40" t="s">
        <v>281</v>
      </c>
      <c r="L34" s="40" t="s">
        <v>281</v>
      </c>
      <c r="M34" s="40" t="s">
        <v>281</v>
      </c>
      <c r="N34" s="40" t="s">
        <v>281</v>
      </c>
      <c r="O34" s="40" t="s">
        <v>281</v>
      </c>
      <c r="P34" s="40" t="s">
        <v>281</v>
      </c>
      <c r="Q34" s="40" t="s">
        <v>281</v>
      </c>
      <c r="R34" s="40" t="s">
        <v>281</v>
      </c>
      <c r="S34" s="40" t="s">
        <v>281</v>
      </c>
      <c r="T34" s="40" t="s">
        <v>281</v>
      </c>
      <c r="U34" s="40" t="s">
        <v>281</v>
      </c>
      <c r="V34" s="40" t="s">
        <v>281</v>
      </c>
      <c r="W34" s="40" t="s">
        <v>281</v>
      </c>
      <c r="X34" s="40" t="s">
        <v>281</v>
      </c>
      <c r="Y34" s="40" t="s">
        <v>281</v>
      </c>
      <c r="Z34" s="40" t="s">
        <v>281</v>
      </c>
      <c r="AA34" s="40" t="s">
        <v>281</v>
      </c>
      <c r="AB34" s="40" t="s">
        <v>281</v>
      </c>
      <c r="AC34" s="40" t="s">
        <v>281</v>
      </c>
      <c r="AD34" s="40" t="s">
        <v>281</v>
      </c>
      <c r="AE34" s="40" t="s">
        <v>281</v>
      </c>
      <c r="AF34" s="40" t="s">
        <v>281</v>
      </c>
      <c r="AG34" s="40" t="s">
        <v>281</v>
      </c>
      <c r="AH34" s="40" t="s">
        <v>281</v>
      </c>
      <c r="AI34" s="40" t="s">
        <v>281</v>
      </c>
      <c r="AJ34" s="40" t="s">
        <v>281</v>
      </c>
      <c r="AK34" s="40" t="s">
        <v>281</v>
      </c>
      <c r="AL34" s="40" t="s">
        <v>281</v>
      </c>
      <c r="AM34" s="40" t="s">
        <v>281</v>
      </c>
    </row>
    <row r="35" spans="1:39" ht="26.25" customHeight="1" x14ac:dyDescent="0.15">
      <c r="A35" s="37" t="s">
        <v>512</v>
      </c>
      <c r="B35" s="38">
        <v>2</v>
      </c>
      <c r="C35" s="39">
        <v>43809</v>
      </c>
      <c r="D35" s="39" t="s">
        <v>316</v>
      </c>
      <c r="E35" s="39">
        <v>44908</v>
      </c>
      <c r="F35" s="40" t="s">
        <v>509</v>
      </c>
      <c r="G35" s="40" t="s">
        <v>281</v>
      </c>
      <c r="H35" s="40" t="s">
        <v>281</v>
      </c>
      <c r="I35" s="40" t="s">
        <v>281</v>
      </c>
      <c r="J35" s="40" t="s">
        <v>281</v>
      </c>
      <c r="K35" s="40" t="s">
        <v>281</v>
      </c>
      <c r="L35" s="40" t="s">
        <v>281</v>
      </c>
      <c r="M35" s="40" t="s">
        <v>281</v>
      </c>
      <c r="N35" s="40" t="s">
        <v>281</v>
      </c>
      <c r="O35" s="40" t="s">
        <v>281</v>
      </c>
      <c r="P35" s="40" t="s">
        <v>281</v>
      </c>
      <c r="Q35" s="40" t="s">
        <v>281</v>
      </c>
      <c r="R35" s="40" t="s">
        <v>281</v>
      </c>
      <c r="S35" s="40" t="s">
        <v>281</v>
      </c>
      <c r="T35" s="40" t="s">
        <v>281</v>
      </c>
      <c r="U35" s="40" t="s">
        <v>281</v>
      </c>
      <c r="V35" s="40" t="s">
        <v>281</v>
      </c>
      <c r="W35" s="40" t="s">
        <v>281</v>
      </c>
      <c r="X35" s="40" t="s">
        <v>281</v>
      </c>
      <c r="Y35" s="40" t="s">
        <v>281</v>
      </c>
      <c r="Z35" s="40" t="s">
        <v>281</v>
      </c>
      <c r="AA35" s="40" t="s">
        <v>281</v>
      </c>
      <c r="AB35" s="40" t="s">
        <v>281</v>
      </c>
      <c r="AC35" s="40" t="s">
        <v>281</v>
      </c>
      <c r="AD35" s="40" t="s">
        <v>281</v>
      </c>
      <c r="AE35" s="40" t="s">
        <v>281</v>
      </c>
      <c r="AF35" s="40" t="s">
        <v>281</v>
      </c>
      <c r="AG35" s="40" t="s">
        <v>281</v>
      </c>
      <c r="AH35" s="40" t="s">
        <v>281</v>
      </c>
      <c r="AI35" s="40" t="s">
        <v>281</v>
      </c>
      <c r="AJ35" s="40" t="s">
        <v>281</v>
      </c>
      <c r="AK35" s="40" t="s">
        <v>281</v>
      </c>
      <c r="AL35" s="40" t="s">
        <v>281</v>
      </c>
      <c r="AM35" s="40" t="s">
        <v>281</v>
      </c>
    </row>
    <row r="36" spans="1:39" ht="26.25" customHeight="1" x14ac:dyDescent="0.15">
      <c r="A36" s="37" t="s">
        <v>513</v>
      </c>
      <c r="B36" s="38">
        <v>3</v>
      </c>
      <c r="C36" s="39">
        <v>44905</v>
      </c>
      <c r="D36" s="39" t="s">
        <v>274</v>
      </c>
      <c r="E36" s="39">
        <v>44905</v>
      </c>
      <c r="F36" s="40" t="s">
        <v>514</v>
      </c>
      <c r="G36" s="40" t="s">
        <v>515</v>
      </c>
      <c r="H36" s="40" t="s">
        <v>516</v>
      </c>
      <c r="I36" s="40" t="s">
        <v>517</v>
      </c>
      <c r="J36" s="40" t="s">
        <v>518</v>
      </c>
      <c r="K36" s="40" t="s">
        <v>519</v>
      </c>
      <c r="L36" s="40">
        <v>3</v>
      </c>
      <c r="M36" s="40" t="s">
        <v>10</v>
      </c>
      <c r="N36" s="40" t="s">
        <v>281</v>
      </c>
      <c r="O36" s="40" t="s">
        <v>281</v>
      </c>
      <c r="P36" s="40" t="s">
        <v>281</v>
      </c>
      <c r="Q36" s="40" t="s">
        <v>281</v>
      </c>
      <c r="R36" s="40" t="s">
        <v>281</v>
      </c>
      <c r="S36" s="40" t="s">
        <v>281</v>
      </c>
      <c r="T36" s="40" t="s">
        <v>281</v>
      </c>
      <c r="U36" s="40" t="s">
        <v>281</v>
      </c>
      <c r="V36" s="40" t="s">
        <v>520</v>
      </c>
      <c r="W36" s="40" t="s">
        <v>521</v>
      </c>
      <c r="X36" s="40" t="s">
        <v>522</v>
      </c>
      <c r="Y36" s="40" t="s">
        <v>281</v>
      </c>
      <c r="Z36" s="40" t="s">
        <v>281</v>
      </c>
      <c r="AA36" s="40" t="s">
        <v>281</v>
      </c>
      <c r="AB36" s="40" t="s">
        <v>281</v>
      </c>
      <c r="AC36" s="40" t="s">
        <v>281</v>
      </c>
      <c r="AD36" s="40" t="s">
        <v>281</v>
      </c>
      <c r="AE36" s="40" t="s">
        <v>281</v>
      </c>
      <c r="AF36" s="40" t="s">
        <v>281</v>
      </c>
      <c r="AG36" s="40" t="s">
        <v>281</v>
      </c>
      <c r="AH36" s="40" t="s">
        <v>281</v>
      </c>
      <c r="AI36" s="40" t="s">
        <v>281</v>
      </c>
      <c r="AJ36" s="40" t="s">
        <v>281</v>
      </c>
      <c r="AK36" s="40" t="s">
        <v>281</v>
      </c>
      <c r="AL36" s="40" t="s">
        <v>281</v>
      </c>
      <c r="AM36" s="40" t="s">
        <v>281</v>
      </c>
    </row>
    <row r="37" spans="1:39" ht="26.25" customHeight="1" x14ac:dyDescent="0.15">
      <c r="A37" s="37" t="s">
        <v>523</v>
      </c>
      <c r="B37" s="38">
        <v>3</v>
      </c>
      <c r="C37" s="39">
        <v>44905</v>
      </c>
      <c r="D37" s="39" t="s">
        <v>274</v>
      </c>
      <c r="E37" s="39">
        <v>44905</v>
      </c>
      <c r="F37" s="40" t="s">
        <v>524</v>
      </c>
      <c r="G37" s="40" t="s">
        <v>525</v>
      </c>
      <c r="H37" s="40" t="s">
        <v>526</v>
      </c>
      <c r="I37" s="40" t="s">
        <v>527</v>
      </c>
      <c r="J37" s="40" t="s">
        <v>528</v>
      </c>
      <c r="K37" s="40" t="s">
        <v>529</v>
      </c>
      <c r="L37" s="40">
        <v>56</v>
      </c>
      <c r="M37" s="40" t="s">
        <v>113</v>
      </c>
      <c r="N37" s="40">
        <v>66</v>
      </c>
      <c r="O37" s="40" t="s">
        <v>133</v>
      </c>
      <c r="P37" s="40">
        <v>4</v>
      </c>
      <c r="Q37" s="40" t="s">
        <v>12</v>
      </c>
      <c r="R37" s="40">
        <v>16</v>
      </c>
      <c r="S37" s="40" t="s">
        <v>36</v>
      </c>
      <c r="T37" s="40">
        <v>10</v>
      </c>
      <c r="U37" s="40" t="s">
        <v>24</v>
      </c>
      <c r="V37" s="40" t="s">
        <v>530</v>
      </c>
      <c r="W37" s="40" t="s">
        <v>531</v>
      </c>
      <c r="X37" s="40" t="s">
        <v>532</v>
      </c>
      <c r="Y37" s="40" t="s">
        <v>281</v>
      </c>
      <c r="Z37" s="40" t="s">
        <v>281</v>
      </c>
      <c r="AA37" s="40" t="s">
        <v>281</v>
      </c>
      <c r="AB37" s="40" t="s">
        <v>281</v>
      </c>
      <c r="AC37" s="40" t="s">
        <v>281</v>
      </c>
      <c r="AD37" s="40" t="s">
        <v>281</v>
      </c>
      <c r="AE37" s="40" t="s">
        <v>281</v>
      </c>
      <c r="AF37" s="40" t="s">
        <v>281</v>
      </c>
      <c r="AG37" s="40" t="s">
        <v>281</v>
      </c>
      <c r="AH37" s="40" t="s">
        <v>281</v>
      </c>
      <c r="AI37" s="40" t="s">
        <v>281</v>
      </c>
      <c r="AJ37" s="40" t="s">
        <v>281</v>
      </c>
      <c r="AK37" s="40" t="s">
        <v>281</v>
      </c>
      <c r="AL37" s="40" t="s">
        <v>281</v>
      </c>
      <c r="AM37" s="40" t="s">
        <v>281</v>
      </c>
    </row>
    <row r="38" spans="1:39" ht="26.25" customHeight="1" x14ac:dyDescent="0.15">
      <c r="A38" s="37" t="s">
        <v>533</v>
      </c>
      <c r="B38" s="38">
        <v>1</v>
      </c>
      <c r="C38" s="39">
        <v>42713</v>
      </c>
      <c r="D38" s="39" t="s">
        <v>316</v>
      </c>
      <c r="E38" s="39">
        <v>43756</v>
      </c>
      <c r="F38" s="40" t="s">
        <v>534</v>
      </c>
      <c r="G38" s="40" t="s">
        <v>281</v>
      </c>
      <c r="H38" s="40" t="s">
        <v>281</v>
      </c>
      <c r="I38" s="40" t="s">
        <v>281</v>
      </c>
      <c r="J38" s="40" t="s">
        <v>281</v>
      </c>
      <c r="K38" s="40" t="s">
        <v>281</v>
      </c>
      <c r="L38" s="40" t="s">
        <v>281</v>
      </c>
      <c r="M38" s="40" t="s">
        <v>281</v>
      </c>
      <c r="N38" s="40" t="s">
        <v>281</v>
      </c>
      <c r="O38" s="40" t="s">
        <v>281</v>
      </c>
      <c r="P38" s="40" t="s">
        <v>281</v>
      </c>
      <c r="Q38" s="40" t="s">
        <v>281</v>
      </c>
      <c r="R38" s="40" t="s">
        <v>281</v>
      </c>
      <c r="S38" s="40" t="s">
        <v>281</v>
      </c>
      <c r="T38" s="40" t="s">
        <v>281</v>
      </c>
      <c r="U38" s="40" t="s">
        <v>281</v>
      </c>
      <c r="V38" s="40" t="s">
        <v>281</v>
      </c>
      <c r="W38" s="40" t="s">
        <v>281</v>
      </c>
      <c r="X38" s="40" t="s">
        <v>281</v>
      </c>
      <c r="Y38" s="40" t="s">
        <v>281</v>
      </c>
      <c r="Z38" s="40" t="s">
        <v>281</v>
      </c>
      <c r="AA38" s="40" t="s">
        <v>281</v>
      </c>
      <c r="AB38" s="40" t="s">
        <v>281</v>
      </c>
      <c r="AC38" s="40" t="s">
        <v>281</v>
      </c>
      <c r="AD38" s="40" t="s">
        <v>281</v>
      </c>
      <c r="AE38" s="40" t="s">
        <v>281</v>
      </c>
      <c r="AF38" s="40" t="s">
        <v>281</v>
      </c>
      <c r="AG38" s="40" t="s">
        <v>281</v>
      </c>
      <c r="AH38" s="40" t="s">
        <v>281</v>
      </c>
      <c r="AI38" s="40" t="s">
        <v>281</v>
      </c>
      <c r="AJ38" s="40" t="s">
        <v>281</v>
      </c>
      <c r="AK38" s="40" t="s">
        <v>281</v>
      </c>
      <c r="AL38" s="40" t="s">
        <v>281</v>
      </c>
      <c r="AM38" s="40" t="s">
        <v>281</v>
      </c>
    </row>
    <row r="39" spans="1:39" ht="26.25" customHeight="1" x14ac:dyDescent="0.15">
      <c r="A39" s="37" t="s">
        <v>535</v>
      </c>
      <c r="B39" s="38">
        <v>3</v>
      </c>
      <c r="C39" s="39">
        <v>44905</v>
      </c>
      <c r="D39" s="39" t="s">
        <v>274</v>
      </c>
      <c r="E39" s="39">
        <v>44905</v>
      </c>
      <c r="F39" s="40" t="s">
        <v>524</v>
      </c>
      <c r="G39" s="40" t="s">
        <v>536</v>
      </c>
      <c r="H39" s="40" t="s">
        <v>537</v>
      </c>
      <c r="I39" s="40" t="s">
        <v>538</v>
      </c>
      <c r="J39" s="40" t="s">
        <v>539</v>
      </c>
      <c r="K39" s="40" t="s">
        <v>540</v>
      </c>
      <c r="L39" s="40">
        <v>69</v>
      </c>
      <c r="M39" s="40" t="s">
        <v>139</v>
      </c>
      <c r="N39" s="40">
        <v>70</v>
      </c>
      <c r="O39" s="40" t="s">
        <v>141</v>
      </c>
      <c r="P39" s="40">
        <v>72</v>
      </c>
      <c r="Q39" s="40" t="s">
        <v>145</v>
      </c>
      <c r="R39" s="40" t="s">
        <v>281</v>
      </c>
      <c r="S39" s="40" t="s">
        <v>281</v>
      </c>
      <c r="T39" s="40" t="s">
        <v>281</v>
      </c>
      <c r="U39" s="40" t="s">
        <v>281</v>
      </c>
      <c r="V39" s="40" t="s">
        <v>541</v>
      </c>
      <c r="W39" s="40" t="s">
        <v>542</v>
      </c>
      <c r="X39" s="40" t="s">
        <v>543</v>
      </c>
      <c r="Y39" s="40" t="s">
        <v>281</v>
      </c>
      <c r="Z39" s="40" t="s">
        <v>281</v>
      </c>
      <c r="AA39" s="40" t="s">
        <v>281</v>
      </c>
      <c r="AB39" s="40" t="s">
        <v>281</v>
      </c>
      <c r="AC39" s="40" t="s">
        <v>281</v>
      </c>
      <c r="AD39" s="40" t="s">
        <v>281</v>
      </c>
      <c r="AE39" s="40" t="s">
        <v>281</v>
      </c>
      <c r="AF39" s="40" t="s">
        <v>281</v>
      </c>
      <c r="AG39" s="40" t="s">
        <v>281</v>
      </c>
      <c r="AH39" s="40" t="s">
        <v>281</v>
      </c>
      <c r="AI39" s="40" t="s">
        <v>281</v>
      </c>
      <c r="AJ39" s="40" t="s">
        <v>281</v>
      </c>
      <c r="AK39" s="40" t="s">
        <v>281</v>
      </c>
      <c r="AL39" s="40" t="s">
        <v>281</v>
      </c>
      <c r="AM39" s="40" t="s">
        <v>281</v>
      </c>
    </row>
    <row r="40" spans="1:39" ht="26.25" customHeight="1" x14ac:dyDescent="0.15">
      <c r="A40" s="37" t="s">
        <v>544</v>
      </c>
      <c r="B40" s="38">
        <v>3</v>
      </c>
      <c r="C40" s="39">
        <v>44905</v>
      </c>
      <c r="D40" s="39" t="s">
        <v>274</v>
      </c>
      <c r="E40" s="39">
        <v>44905</v>
      </c>
      <c r="F40" s="40" t="s">
        <v>514</v>
      </c>
      <c r="G40" s="40" t="s">
        <v>545</v>
      </c>
      <c r="H40" s="40" t="s">
        <v>546</v>
      </c>
      <c r="I40" s="40" t="s">
        <v>547</v>
      </c>
      <c r="J40" s="40" t="s">
        <v>548</v>
      </c>
      <c r="K40" s="40" t="s">
        <v>549</v>
      </c>
      <c r="L40" s="40">
        <v>54</v>
      </c>
      <c r="M40" s="40" t="s">
        <v>109</v>
      </c>
      <c r="N40" s="40">
        <v>70</v>
      </c>
      <c r="O40" s="40" t="s">
        <v>141</v>
      </c>
      <c r="P40" s="40" t="s">
        <v>281</v>
      </c>
      <c r="Q40" s="40" t="s">
        <v>281</v>
      </c>
      <c r="R40" s="40" t="s">
        <v>281</v>
      </c>
      <c r="S40" s="40" t="s">
        <v>281</v>
      </c>
      <c r="T40" s="40" t="s">
        <v>281</v>
      </c>
      <c r="U40" s="40" t="s">
        <v>281</v>
      </c>
      <c r="V40" s="40" t="s">
        <v>550</v>
      </c>
      <c r="W40" s="40" t="s">
        <v>551</v>
      </c>
      <c r="X40" s="40" t="s">
        <v>552</v>
      </c>
      <c r="Y40" s="40" t="s">
        <v>281</v>
      </c>
      <c r="Z40" s="40" t="s">
        <v>281</v>
      </c>
      <c r="AA40" s="40" t="s">
        <v>281</v>
      </c>
      <c r="AB40" s="40" t="s">
        <v>281</v>
      </c>
      <c r="AC40" s="40" t="s">
        <v>281</v>
      </c>
      <c r="AD40" s="40" t="s">
        <v>281</v>
      </c>
      <c r="AE40" s="40" t="s">
        <v>281</v>
      </c>
      <c r="AF40" s="40" t="s">
        <v>281</v>
      </c>
      <c r="AG40" s="40" t="s">
        <v>281</v>
      </c>
      <c r="AH40" s="40" t="s">
        <v>281</v>
      </c>
      <c r="AI40" s="40" t="s">
        <v>281</v>
      </c>
      <c r="AJ40" s="40" t="s">
        <v>281</v>
      </c>
      <c r="AK40" s="40" t="s">
        <v>281</v>
      </c>
      <c r="AL40" s="40" t="s">
        <v>281</v>
      </c>
      <c r="AM40" s="40" t="s">
        <v>281</v>
      </c>
    </row>
    <row r="41" spans="1:39" ht="26.25" customHeight="1" x14ac:dyDescent="0.15">
      <c r="A41" s="37" t="s">
        <v>553</v>
      </c>
      <c r="B41" s="38">
        <v>3</v>
      </c>
      <c r="C41" s="39">
        <v>44905</v>
      </c>
      <c r="D41" s="39" t="s">
        <v>274</v>
      </c>
      <c r="E41" s="39">
        <v>44905</v>
      </c>
      <c r="F41" s="40" t="s">
        <v>554</v>
      </c>
      <c r="G41" s="40" t="s">
        <v>555</v>
      </c>
      <c r="H41" s="40" t="s">
        <v>556</v>
      </c>
      <c r="I41" s="40" t="s">
        <v>557</v>
      </c>
      <c r="J41" s="40" t="s">
        <v>558</v>
      </c>
      <c r="K41" s="40" t="s">
        <v>559</v>
      </c>
      <c r="L41" s="40">
        <v>57</v>
      </c>
      <c r="M41" s="40" t="s">
        <v>115</v>
      </c>
      <c r="N41" s="40">
        <v>66</v>
      </c>
      <c r="O41" s="40" t="s">
        <v>133</v>
      </c>
      <c r="P41" s="40">
        <v>38</v>
      </c>
      <c r="Q41" s="40" t="s">
        <v>77</v>
      </c>
      <c r="R41" s="40" t="s">
        <v>281</v>
      </c>
      <c r="S41" s="40" t="s">
        <v>281</v>
      </c>
      <c r="T41" s="40" t="s">
        <v>281</v>
      </c>
      <c r="U41" s="40" t="s">
        <v>281</v>
      </c>
      <c r="V41" s="40" t="s">
        <v>560</v>
      </c>
      <c r="W41" s="40" t="s">
        <v>561</v>
      </c>
      <c r="X41" s="40" t="s">
        <v>562</v>
      </c>
      <c r="Y41" s="40" t="s">
        <v>281</v>
      </c>
      <c r="Z41" s="40" t="s">
        <v>281</v>
      </c>
      <c r="AA41" s="40" t="s">
        <v>281</v>
      </c>
      <c r="AB41" s="40" t="s">
        <v>281</v>
      </c>
      <c r="AC41" s="40" t="s">
        <v>281</v>
      </c>
      <c r="AD41" s="40" t="s">
        <v>281</v>
      </c>
      <c r="AE41" s="40" t="s">
        <v>281</v>
      </c>
      <c r="AF41" s="40" t="s">
        <v>281</v>
      </c>
      <c r="AG41" s="40" t="s">
        <v>281</v>
      </c>
      <c r="AH41" s="40" t="s">
        <v>281</v>
      </c>
      <c r="AI41" s="40" t="s">
        <v>281</v>
      </c>
      <c r="AJ41" s="40" t="s">
        <v>281</v>
      </c>
      <c r="AK41" s="40" t="s">
        <v>281</v>
      </c>
      <c r="AL41" s="40" t="s">
        <v>281</v>
      </c>
      <c r="AM41" s="40" t="s">
        <v>281</v>
      </c>
    </row>
    <row r="42" spans="1:39" ht="26.25" customHeight="1" x14ac:dyDescent="0.15">
      <c r="A42" s="37" t="s">
        <v>563</v>
      </c>
      <c r="B42" s="38">
        <v>3</v>
      </c>
      <c r="C42" s="39">
        <v>44905</v>
      </c>
      <c r="D42" s="39" t="s">
        <v>274</v>
      </c>
      <c r="E42" s="39">
        <v>44905</v>
      </c>
      <c r="F42" s="40" t="s">
        <v>514</v>
      </c>
      <c r="G42" s="40" t="s">
        <v>564</v>
      </c>
      <c r="H42" s="40" t="s">
        <v>565</v>
      </c>
      <c r="I42" s="40" t="s">
        <v>566</v>
      </c>
      <c r="J42" s="40" t="s">
        <v>567</v>
      </c>
      <c r="K42" s="40" t="s">
        <v>281</v>
      </c>
      <c r="L42" s="40">
        <v>24</v>
      </c>
      <c r="M42" s="40" t="s">
        <v>51</v>
      </c>
      <c r="N42" s="40" t="s">
        <v>281</v>
      </c>
      <c r="O42" s="40" t="s">
        <v>281</v>
      </c>
      <c r="P42" s="40" t="s">
        <v>281</v>
      </c>
      <c r="Q42" s="40" t="s">
        <v>281</v>
      </c>
      <c r="R42" s="40" t="s">
        <v>281</v>
      </c>
      <c r="S42" s="40" t="s">
        <v>281</v>
      </c>
      <c r="T42" s="40" t="s">
        <v>281</v>
      </c>
      <c r="U42" s="40" t="s">
        <v>281</v>
      </c>
      <c r="V42" s="40" t="s">
        <v>568</v>
      </c>
      <c r="W42" s="40" t="s">
        <v>569</v>
      </c>
      <c r="X42" s="40" t="s">
        <v>570</v>
      </c>
      <c r="Y42" s="40" t="s">
        <v>281</v>
      </c>
      <c r="Z42" s="40" t="s">
        <v>281</v>
      </c>
      <c r="AA42" s="40" t="s">
        <v>281</v>
      </c>
      <c r="AB42" s="40" t="s">
        <v>281</v>
      </c>
      <c r="AC42" s="40" t="s">
        <v>281</v>
      </c>
      <c r="AD42" s="40" t="s">
        <v>281</v>
      </c>
      <c r="AE42" s="40" t="s">
        <v>281</v>
      </c>
      <c r="AF42" s="40" t="s">
        <v>281</v>
      </c>
      <c r="AG42" s="40" t="s">
        <v>281</v>
      </c>
      <c r="AH42" s="40" t="s">
        <v>281</v>
      </c>
      <c r="AI42" s="40" t="s">
        <v>281</v>
      </c>
      <c r="AJ42" s="40" t="s">
        <v>281</v>
      </c>
      <c r="AK42" s="40" t="s">
        <v>281</v>
      </c>
      <c r="AL42" s="40" t="s">
        <v>281</v>
      </c>
      <c r="AM42" s="40" t="s">
        <v>281</v>
      </c>
    </row>
    <row r="43" spans="1:39" ht="26.25" customHeight="1" x14ac:dyDescent="0.15">
      <c r="A43" s="37" t="s">
        <v>571</v>
      </c>
      <c r="B43" s="38">
        <v>3</v>
      </c>
      <c r="C43" s="39">
        <v>44905</v>
      </c>
      <c r="D43" s="39" t="s">
        <v>274</v>
      </c>
      <c r="E43" s="39">
        <v>44905</v>
      </c>
      <c r="F43" s="40" t="s">
        <v>514</v>
      </c>
      <c r="G43" s="40" t="s">
        <v>572</v>
      </c>
      <c r="H43" s="40" t="s">
        <v>573</v>
      </c>
      <c r="I43" s="40" t="s">
        <v>574</v>
      </c>
      <c r="J43" s="40" t="s">
        <v>575</v>
      </c>
      <c r="K43" s="40" t="s">
        <v>576</v>
      </c>
      <c r="L43" s="40">
        <v>69</v>
      </c>
      <c r="M43" s="40" t="s">
        <v>139</v>
      </c>
      <c r="N43" s="40">
        <v>70</v>
      </c>
      <c r="O43" s="40" t="s">
        <v>141</v>
      </c>
      <c r="P43" s="40" t="s">
        <v>281</v>
      </c>
      <c r="Q43" s="40" t="s">
        <v>281</v>
      </c>
      <c r="R43" s="40" t="s">
        <v>281</v>
      </c>
      <c r="S43" s="40" t="s">
        <v>281</v>
      </c>
      <c r="T43" s="40" t="s">
        <v>281</v>
      </c>
      <c r="U43" s="40" t="s">
        <v>281</v>
      </c>
      <c r="V43" s="40" t="s">
        <v>577</v>
      </c>
      <c r="W43" s="40" t="s">
        <v>378</v>
      </c>
      <c r="X43" s="40" t="s">
        <v>578</v>
      </c>
      <c r="Y43" s="40" t="s">
        <v>281</v>
      </c>
      <c r="Z43" s="40" t="s">
        <v>281</v>
      </c>
      <c r="AA43" s="40" t="s">
        <v>281</v>
      </c>
      <c r="AB43" s="40" t="s">
        <v>281</v>
      </c>
      <c r="AC43" s="40" t="s">
        <v>281</v>
      </c>
      <c r="AD43" s="40" t="s">
        <v>281</v>
      </c>
      <c r="AE43" s="40" t="s">
        <v>281</v>
      </c>
      <c r="AF43" s="40" t="s">
        <v>281</v>
      </c>
      <c r="AG43" s="40" t="s">
        <v>281</v>
      </c>
      <c r="AH43" s="40" t="s">
        <v>281</v>
      </c>
      <c r="AI43" s="40" t="s">
        <v>281</v>
      </c>
      <c r="AJ43" s="40" t="s">
        <v>281</v>
      </c>
      <c r="AK43" s="40" t="s">
        <v>281</v>
      </c>
      <c r="AL43" s="40" t="s">
        <v>281</v>
      </c>
      <c r="AM43" s="40" t="s">
        <v>281</v>
      </c>
    </row>
    <row r="44" spans="1:39" ht="26.25" customHeight="1" x14ac:dyDescent="0.15">
      <c r="A44" s="37" t="s">
        <v>579</v>
      </c>
      <c r="B44" s="38">
        <v>2</v>
      </c>
      <c r="C44" s="39">
        <v>43822</v>
      </c>
      <c r="D44" s="39" t="s">
        <v>316</v>
      </c>
      <c r="E44" s="39">
        <v>44938</v>
      </c>
      <c r="F44" s="40" t="s">
        <v>580</v>
      </c>
      <c r="G44" s="40" t="s">
        <v>281</v>
      </c>
      <c r="H44" s="40" t="s">
        <v>281</v>
      </c>
      <c r="I44" s="40" t="s">
        <v>281</v>
      </c>
      <c r="J44" s="40" t="s">
        <v>281</v>
      </c>
      <c r="K44" s="40" t="s">
        <v>281</v>
      </c>
      <c r="L44" s="40" t="s">
        <v>281</v>
      </c>
      <c r="M44" s="40" t="s">
        <v>281</v>
      </c>
      <c r="N44" s="40" t="s">
        <v>281</v>
      </c>
      <c r="O44" s="40" t="s">
        <v>281</v>
      </c>
      <c r="P44" s="40" t="s">
        <v>281</v>
      </c>
      <c r="Q44" s="40" t="s">
        <v>281</v>
      </c>
      <c r="R44" s="40" t="s">
        <v>281</v>
      </c>
      <c r="S44" s="40" t="s">
        <v>281</v>
      </c>
      <c r="T44" s="40" t="s">
        <v>281</v>
      </c>
      <c r="U44" s="40" t="s">
        <v>281</v>
      </c>
      <c r="V44" s="40" t="s">
        <v>281</v>
      </c>
      <c r="W44" s="40" t="s">
        <v>281</v>
      </c>
      <c r="X44" s="40" t="s">
        <v>281</v>
      </c>
      <c r="Y44" s="40" t="s">
        <v>281</v>
      </c>
      <c r="Z44" s="40" t="s">
        <v>281</v>
      </c>
      <c r="AA44" s="40" t="s">
        <v>281</v>
      </c>
      <c r="AB44" s="40" t="s">
        <v>281</v>
      </c>
      <c r="AC44" s="40" t="s">
        <v>281</v>
      </c>
      <c r="AD44" s="40" t="s">
        <v>281</v>
      </c>
      <c r="AE44" s="40" t="s">
        <v>281</v>
      </c>
      <c r="AF44" s="40" t="s">
        <v>281</v>
      </c>
      <c r="AG44" s="40" t="s">
        <v>281</v>
      </c>
      <c r="AH44" s="40" t="s">
        <v>281</v>
      </c>
      <c r="AI44" s="40" t="s">
        <v>281</v>
      </c>
      <c r="AJ44" s="40" t="s">
        <v>281</v>
      </c>
      <c r="AK44" s="40" t="s">
        <v>281</v>
      </c>
      <c r="AL44" s="40" t="s">
        <v>281</v>
      </c>
      <c r="AM44" s="40" t="s">
        <v>281</v>
      </c>
    </row>
    <row r="45" spans="1:39" ht="26.25" customHeight="1" x14ac:dyDescent="0.15">
      <c r="A45" s="37" t="s">
        <v>581</v>
      </c>
      <c r="B45" s="38">
        <v>3</v>
      </c>
      <c r="C45" s="39">
        <v>44918</v>
      </c>
      <c r="D45" s="39" t="s">
        <v>274</v>
      </c>
      <c r="E45" s="39">
        <v>44918</v>
      </c>
      <c r="F45" s="40" t="s">
        <v>582</v>
      </c>
      <c r="G45" s="40" t="s">
        <v>583</v>
      </c>
      <c r="H45" s="40" t="s">
        <v>584</v>
      </c>
      <c r="I45" s="40" t="s">
        <v>585</v>
      </c>
      <c r="J45" s="40" t="s">
        <v>586</v>
      </c>
      <c r="K45" s="40" t="s">
        <v>587</v>
      </c>
      <c r="L45" s="40">
        <v>66</v>
      </c>
      <c r="M45" s="40" t="s">
        <v>133</v>
      </c>
      <c r="N45" s="40" t="s">
        <v>281</v>
      </c>
      <c r="O45" s="40" t="s">
        <v>281</v>
      </c>
      <c r="P45" s="40" t="s">
        <v>281</v>
      </c>
      <c r="Q45" s="40" t="s">
        <v>281</v>
      </c>
      <c r="R45" s="40" t="s">
        <v>281</v>
      </c>
      <c r="S45" s="40" t="s">
        <v>281</v>
      </c>
      <c r="T45" s="40" t="s">
        <v>281</v>
      </c>
      <c r="U45" s="40" t="s">
        <v>281</v>
      </c>
      <c r="V45" s="40" t="s">
        <v>588</v>
      </c>
      <c r="W45" s="40" t="s">
        <v>589</v>
      </c>
      <c r="X45" s="40" t="s">
        <v>590</v>
      </c>
      <c r="Y45" s="40" t="s">
        <v>281</v>
      </c>
      <c r="Z45" s="40" t="s">
        <v>281</v>
      </c>
      <c r="AA45" s="40" t="s">
        <v>281</v>
      </c>
      <c r="AB45" s="40" t="s">
        <v>281</v>
      </c>
      <c r="AC45" s="40" t="s">
        <v>281</v>
      </c>
      <c r="AD45" s="40" t="s">
        <v>281</v>
      </c>
      <c r="AE45" s="40" t="s">
        <v>281</v>
      </c>
      <c r="AF45" s="40" t="s">
        <v>281</v>
      </c>
      <c r="AG45" s="40" t="s">
        <v>281</v>
      </c>
      <c r="AH45" s="40" t="s">
        <v>281</v>
      </c>
      <c r="AI45" s="40" t="s">
        <v>281</v>
      </c>
      <c r="AJ45" s="40" t="s">
        <v>281</v>
      </c>
      <c r="AK45" s="40" t="s">
        <v>281</v>
      </c>
      <c r="AL45" s="40" t="s">
        <v>281</v>
      </c>
      <c r="AM45" s="40" t="s">
        <v>281</v>
      </c>
    </row>
    <row r="46" spans="1:39" ht="26.25" customHeight="1" x14ac:dyDescent="0.15">
      <c r="A46" s="37" t="s">
        <v>591</v>
      </c>
      <c r="B46" s="38">
        <v>3</v>
      </c>
      <c r="C46" s="39">
        <v>44918</v>
      </c>
      <c r="D46" s="39" t="s">
        <v>274</v>
      </c>
      <c r="E46" s="39">
        <v>44918</v>
      </c>
      <c r="F46" s="40" t="s">
        <v>592</v>
      </c>
      <c r="G46" s="40" t="s">
        <v>593</v>
      </c>
      <c r="H46" s="40" t="s">
        <v>594</v>
      </c>
      <c r="I46" s="40" t="s">
        <v>595</v>
      </c>
      <c r="J46" s="40" t="s">
        <v>596</v>
      </c>
      <c r="K46" s="40" t="s">
        <v>597</v>
      </c>
      <c r="L46" s="40">
        <v>69</v>
      </c>
      <c r="M46" s="40" t="s">
        <v>139</v>
      </c>
      <c r="N46" s="40">
        <v>70</v>
      </c>
      <c r="O46" s="40" t="s">
        <v>141</v>
      </c>
      <c r="P46" s="40">
        <v>71</v>
      </c>
      <c r="Q46" s="40" t="s">
        <v>143</v>
      </c>
      <c r="R46" s="40">
        <v>72</v>
      </c>
      <c r="S46" s="40" t="s">
        <v>145</v>
      </c>
      <c r="T46" s="40">
        <v>73</v>
      </c>
      <c r="U46" s="40" t="s">
        <v>376</v>
      </c>
      <c r="V46" s="40" t="s">
        <v>598</v>
      </c>
      <c r="W46" s="40" t="s">
        <v>599</v>
      </c>
      <c r="X46" s="40" t="s">
        <v>600</v>
      </c>
      <c r="Y46" s="40" t="s">
        <v>281</v>
      </c>
      <c r="Z46" s="40" t="s">
        <v>281</v>
      </c>
      <c r="AA46" s="40" t="s">
        <v>281</v>
      </c>
      <c r="AB46" s="40" t="s">
        <v>281</v>
      </c>
      <c r="AC46" s="40" t="s">
        <v>281</v>
      </c>
      <c r="AD46" s="40" t="s">
        <v>281</v>
      </c>
      <c r="AE46" s="40" t="s">
        <v>281</v>
      </c>
      <c r="AF46" s="40" t="s">
        <v>281</v>
      </c>
      <c r="AG46" s="40" t="s">
        <v>281</v>
      </c>
      <c r="AH46" s="40" t="s">
        <v>281</v>
      </c>
      <c r="AI46" s="40" t="s">
        <v>281</v>
      </c>
      <c r="AJ46" s="40" t="s">
        <v>281</v>
      </c>
      <c r="AK46" s="40" t="s">
        <v>281</v>
      </c>
      <c r="AL46" s="40" t="s">
        <v>281</v>
      </c>
      <c r="AM46" s="40" t="s">
        <v>281</v>
      </c>
    </row>
    <row r="47" spans="1:39" ht="26.25" customHeight="1" x14ac:dyDescent="0.15">
      <c r="A47" s="37" t="s">
        <v>601</v>
      </c>
      <c r="B47" s="38">
        <v>2</v>
      </c>
      <c r="C47" s="39">
        <v>43822</v>
      </c>
      <c r="D47" s="39" t="s">
        <v>316</v>
      </c>
      <c r="E47" s="39">
        <v>44761</v>
      </c>
      <c r="F47" s="40" t="s">
        <v>602</v>
      </c>
      <c r="G47" s="40" t="s">
        <v>281</v>
      </c>
      <c r="H47" s="40" t="s">
        <v>281</v>
      </c>
      <c r="I47" s="40" t="s">
        <v>281</v>
      </c>
      <c r="J47" s="40" t="s">
        <v>281</v>
      </c>
      <c r="K47" s="40" t="s">
        <v>281</v>
      </c>
      <c r="L47" s="40" t="s">
        <v>281</v>
      </c>
      <c r="M47" s="40" t="s">
        <v>281</v>
      </c>
      <c r="N47" s="40" t="s">
        <v>281</v>
      </c>
      <c r="O47" s="40" t="s">
        <v>281</v>
      </c>
      <c r="P47" s="40" t="s">
        <v>281</v>
      </c>
      <c r="Q47" s="40" t="s">
        <v>281</v>
      </c>
      <c r="R47" s="40" t="s">
        <v>281</v>
      </c>
      <c r="S47" s="40" t="s">
        <v>281</v>
      </c>
      <c r="T47" s="40" t="s">
        <v>281</v>
      </c>
      <c r="U47" s="40" t="s">
        <v>281</v>
      </c>
      <c r="V47" s="40" t="s">
        <v>281</v>
      </c>
      <c r="W47" s="40" t="s">
        <v>281</v>
      </c>
      <c r="X47" s="40" t="s">
        <v>281</v>
      </c>
      <c r="Y47" s="40" t="s">
        <v>281</v>
      </c>
      <c r="Z47" s="40" t="s">
        <v>281</v>
      </c>
      <c r="AA47" s="40" t="s">
        <v>281</v>
      </c>
      <c r="AB47" s="40" t="s">
        <v>281</v>
      </c>
      <c r="AC47" s="40" t="s">
        <v>281</v>
      </c>
      <c r="AD47" s="40" t="s">
        <v>281</v>
      </c>
      <c r="AE47" s="40" t="s">
        <v>281</v>
      </c>
      <c r="AF47" s="40" t="s">
        <v>281</v>
      </c>
      <c r="AG47" s="40" t="s">
        <v>281</v>
      </c>
      <c r="AH47" s="40" t="s">
        <v>281</v>
      </c>
      <c r="AI47" s="40" t="s">
        <v>281</v>
      </c>
      <c r="AJ47" s="40" t="s">
        <v>281</v>
      </c>
      <c r="AK47" s="40" t="s">
        <v>281</v>
      </c>
      <c r="AL47" s="40" t="s">
        <v>281</v>
      </c>
      <c r="AM47" s="40" t="s">
        <v>281</v>
      </c>
    </row>
    <row r="48" spans="1:39" ht="26.25" customHeight="1" x14ac:dyDescent="0.15">
      <c r="A48" s="37" t="s">
        <v>603</v>
      </c>
      <c r="B48" s="38">
        <v>3</v>
      </c>
      <c r="C48" s="39">
        <v>44918</v>
      </c>
      <c r="D48" s="39" t="s">
        <v>274</v>
      </c>
      <c r="E48" s="39">
        <v>44918</v>
      </c>
      <c r="F48" s="40" t="s">
        <v>604</v>
      </c>
      <c r="G48" s="40" t="s">
        <v>605</v>
      </c>
      <c r="H48" s="40" t="s">
        <v>606</v>
      </c>
      <c r="I48" s="40" t="s">
        <v>607</v>
      </c>
      <c r="J48" s="40" t="s">
        <v>608</v>
      </c>
      <c r="K48" s="40" t="s">
        <v>609</v>
      </c>
      <c r="L48" s="40">
        <v>93</v>
      </c>
      <c r="M48" s="40" t="s">
        <v>185</v>
      </c>
      <c r="N48" s="40" t="s">
        <v>281</v>
      </c>
      <c r="O48" s="40" t="s">
        <v>281</v>
      </c>
      <c r="P48" s="40" t="s">
        <v>281</v>
      </c>
      <c r="Q48" s="40" t="s">
        <v>281</v>
      </c>
      <c r="R48" s="40" t="s">
        <v>281</v>
      </c>
      <c r="S48" s="40" t="s">
        <v>281</v>
      </c>
      <c r="T48" s="40" t="s">
        <v>281</v>
      </c>
      <c r="U48" s="40" t="s">
        <v>281</v>
      </c>
      <c r="V48" s="40" t="s">
        <v>610</v>
      </c>
      <c r="W48" s="40" t="s">
        <v>611</v>
      </c>
      <c r="X48" s="40" t="s">
        <v>612</v>
      </c>
      <c r="Y48" s="40" t="s">
        <v>281</v>
      </c>
      <c r="Z48" s="40" t="s">
        <v>281</v>
      </c>
      <c r="AA48" s="40" t="s">
        <v>281</v>
      </c>
      <c r="AB48" s="40" t="s">
        <v>281</v>
      </c>
      <c r="AC48" s="40" t="s">
        <v>281</v>
      </c>
      <c r="AD48" s="40" t="s">
        <v>281</v>
      </c>
      <c r="AE48" s="40" t="s">
        <v>281</v>
      </c>
      <c r="AF48" s="40" t="s">
        <v>281</v>
      </c>
      <c r="AG48" s="40" t="s">
        <v>281</v>
      </c>
      <c r="AH48" s="40" t="s">
        <v>281</v>
      </c>
      <c r="AI48" s="40" t="s">
        <v>281</v>
      </c>
      <c r="AJ48" s="40" t="s">
        <v>281</v>
      </c>
      <c r="AK48" s="40" t="s">
        <v>281</v>
      </c>
      <c r="AL48" s="40" t="s">
        <v>281</v>
      </c>
      <c r="AM48" s="40" t="s">
        <v>281</v>
      </c>
    </row>
    <row r="49" spans="1:39" ht="26.25" customHeight="1" x14ac:dyDescent="0.15">
      <c r="A49" s="37" t="s">
        <v>613</v>
      </c>
      <c r="B49" s="38">
        <v>3</v>
      </c>
      <c r="C49" s="39">
        <v>44920</v>
      </c>
      <c r="D49" s="39" t="s">
        <v>274</v>
      </c>
      <c r="E49" s="39">
        <v>44918</v>
      </c>
      <c r="F49" s="40" t="s">
        <v>614</v>
      </c>
      <c r="G49" s="40" t="s">
        <v>615</v>
      </c>
      <c r="H49" s="40" t="s">
        <v>616</v>
      </c>
      <c r="I49" s="40" t="s">
        <v>607</v>
      </c>
      <c r="J49" s="40" t="s">
        <v>608</v>
      </c>
      <c r="K49" s="40" t="s">
        <v>617</v>
      </c>
      <c r="L49" s="40">
        <v>93</v>
      </c>
      <c r="M49" s="40" t="s">
        <v>185</v>
      </c>
      <c r="N49" s="40" t="s">
        <v>281</v>
      </c>
      <c r="O49" s="40" t="s">
        <v>281</v>
      </c>
      <c r="P49" s="40" t="s">
        <v>281</v>
      </c>
      <c r="Q49" s="40" t="s">
        <v>281</v>
      </c>
      <c r="R49" s="40" t="s">
        <v>281</v>
      </c>
      <c r="S49" s="40" t="s">
        <v>281</v>
      </c>
      <c r="T49" s="40" t="s">
        <v>281</v>
      </c>
      <c r="U49" s="40" t="s">
        <v>281</v>
      </c>
      <c r="V49" s="40" t="s">
        <v>618</v>
      </c>
      <c r="W49" s="40" t="s">
        <v>619</v>
      </c>
      <c r="X49" s="40" t="s">
        <v>620</v>
      </c>
      <c r="Y49" s="40" t="s">
        <v>281</v>
      </c>
      <c r="Z49" s="40" t="s">
        <v>281</v>
      </c>
      <c r="AA49" s="40" t="s">
        <v>281</v>
      </c>
      <c r="AB49" s="40" t="s">
        <v>281</v>
      </c>
      <c r="AC49" s="40" t="s">
        <v>281</v>
      </c>
      <c r="AD49" s="40" t="s">
        <v>281</v>
      </c>
      <c r="AE49" s="40" t="s">
        <v>281</v>
      </c>
      <c r="AF49" s="40" t="s">
        <v>281</v>
      </c>
      <c r="AG49" s="40" t="s">
        <v>281</v>
      </c>
      <c r="AH49" s="40" t="s">
        <v>281</v>
      </c>
      <c r="AI49" s="40" t="s">
        <v>281</v>
      </c>
      <c r="AJ49" s="40" t="s">
        <v>281</v>
      </c>
      <c r="AK49" s="40" t="s">
        <v>281</v>
      </c>
      <c r="AL49" s="40" t="s">
        <v>281</v>
      </c>
      <c r="AM49" s="40" t="s">
        <v>281</v>
      </c>
    </row>
    <row r="50" spans="1:39" ht="26.25" customHeight="1" x14ac:dyDescent="0.15">
      <c r="A50" s="37" t="s">
        <v>621</v>
      </c>
      <c r="B50" s="38">
        <v>3</v>
      </c>
      <c r="C50" s="39">
        <v>44924</v>
      </c>
      <c r="D50" s="39" t="s">
        <v>274</v>
      </c>
      <c r="E50" s="39">
        <v>44924</v>
      </c>
      <c r="F50" s="40" t="s">
        <v>622</v>
      </c>
      <c r="G50" s="40" t="s">
        <v>623</v>
      </c>
      <c r="H50" s="40" t="s">
        <v>624</v>
      </c>
      <c r="I50" s="40" t="s">
        <v>625</v>
      </c>
      <c r="J50" s="40" t="s">
        <v>626</v>
      </c>
      <c r="K50" s="40" t="s">
        <v>627</v>
      </c>
      <c r="L50" s="40">
        <v>54</v>
      </c>
      <c r="M50" s="40" t="s">
        <v>109</v>
      </c>
      <c r="N50" s="40" t="s">
        <v>281</v>
      </c>
      <c r="O50" s="40" t="s">
        <v>281</v>
      </c>
      <c r="P50" s="40" t="s">
        <v>281</v>
      </c>
      <c r="Q50" s="40" t="s">
        <v>281</v>
      </c>
      <c r="R50" s="40" t="s">
        <v>281</v>
      </c>
      <c r="S50" s="40" t="s">
        <v>281</v>
      </c>
      <c r="T50" s="40" t="s">
        <v>281</v>
      </c>
      <c r="U50" s="40" t="s">
        <v>281</v>
      </c>
      <c r="V50" s="40" t="s">
        <v>628</v>
      </c>
      <c r="W50" s="40" t="s">
        <v>629</v>
      </c>
      <c r="X50" s="40" t="s">
        <v>630</v>
      </c>
      <c r="Y50" s="40" t="s">
        <v>631</v>
      </c>
      <c r="Z50" s="40" t="s">
        <v>632</v>
      </c>
      <c r="AA50" s="40" t="s">
        <v>633</v>
      </c>
      <c r="AB50" s="40" t="s">
        <v>634</v>
      </c>
      <c r="AC50" s="40" t="s">
        <v>635</v>
      </c>
      <c r="AD50" s="40" t="s">
        <v>633</v>
      </c>
      <c r="AE50" s="40" t="s">
        <v>636</v>
      </c>
      <c r="AF50" s="40" t="s">
        <v>637</v>
      </c>
      <c r="AG50" s="40" t="s">
        <v>638</v>
      </c>
      <c r="AH50" s="40" t="s">
        <v>639</v>
      </c>
      <c r="AI50" s="40" t="s">
        <v>640</v>
      </c>
      <c r="AJ50" s="40" t="s">
        <v>641</v>
      </c>
      <c r="AK50" s="40" t="s">
        <v>642</v>
      </c>
      <c r="AL50" s="40" t="s">
        <v>643</v>
      </c>
      <c r="AM50" s="40" t="s">
        <v>644</v>
      </c>
    </row>
    <row r="51" spans="1:39" ht="26.25" customHeight="1" x14ac:dyDescent="0.15">
      <c r="A51" s="37" t="s">
        <v>645</v>
      </c>
      <c r="B51" s="38">
        <v>3</v>
      </c>
      <c r="C51" s="39">
        <v>44924</v>
      </c>
      <c r="D51" s="39" t="s">
        <v>274</v>
      </c>
      <c r="E51" s="39">
        <v>44924</v>
      </c>
      <c r="F51" s="40" t="s">
        <v>622</v>
      </c>
      <c r="G51" s="40" t="s">
        <v>646</v>
      </c>
      <c r="H51" s="40" t="s">
        <v>647</v>
      </c>
      <c r="I51" s="40" t="s">
        <v>648</v>
      </c>
      <c r="J51" s="40" t="s">
        <v>649</v>
      </c>
      <c r="K51" s="40" t="s">
        <v>650</v>
      </c>
      <c r="L51" s="40">
        <v>93</v>
      </c>
      <c r="M51" s="40" t="s">
        <v>185</v>
      </c>
      <c r="N51" s="40" t="s">
        <v>281</v>
      </c>
      <c r="O51" s="40" t="s">
        <v>281</v>
      </c>
      <c r="P51" s="40" t="s">
        <v>281</v>
      </c>
      <c r="Q51" s="40" t="s">
        <v>281</v>
      </c>
      <c r="R51" s="40" t="s">
        <v>281</v>
      </c>
      <c r="S51" s="40" t="s">
        <v>281</v>
      </c>
      <c r="T51" s="40" t="s">
        <v>281</v>
      </c>
      <c r="U51" s="40" t="s">
        <v>281</v>
      </c>
      <c r="V51" s="40" t="s">
        <v>651</v>
      </c>
      <c r="W51" s="40" t="s">
        <v>652</v>
      </c>
      <c r="X51" s="40" t="s">
        <v>653</v>
      </c>
      <c r="Y51" s="40" t="s">
        <v>281</v>
      </c>
      <c r="Z51" s="40" t="s">
        <v>281</v>
      </c>
      <c r="AA51" s="40" t="s">
        <v>281</v>
      </c>
      <c r="AB51" s="40" t="s">
        <v>281</v>
      </c>
      <c r="AC51" s="40" t="s">
        <v>281</v>
      </c>
      <c r="AD51" s="40" t="s">
        <v>281</v>
      </c>
      <c r="AE51" s="40" t="s">
        <v>281</v>
      </c>
      <c r="AF51" s="40" t="s">
        <v>281</v>
      </c>
      <c r="AG51" s="40" t="s">
        <v>281</v>
      </c>
      <c r="AH51" s="40" t="s">
        <v>281</v>
      </c>
      <c r="AI51" s="40" t="s">
        <v>281</v>
      </c>
      <c r="AJ51" s="40" t="s">
        <v>281</v>
      </c>
      <c r="AK51" s="40" t="s">
        <v>281</v>
      </c>
      <c r="AL51" s="40" t="s">
        <v>281</v>
      </c>
      <c r="AM51" s="40" t="s">
        <v>281</v>
      </c>
    </row>
    <row r="52" spans="1:39" ht="26.25" customHeight="1" x14ac:dyDescent="0.15">
      <c r="A52" s="37" t="s">
        <v>654</v>
      </c>
      <c r="B52" s="38">
        <v>2</v>
      </c>
      <c r="C52" s="39">
        <v>43828</v>
      </c>
      <c r="D52" s="39" t="s">
        <v>316</v>
      </c>
      <c r="E52" s="39">
        <v>44938</v>
      </c>
      <c r="F52" s="40" t="s">
        <v>655</v>
      </c>
      <c r="G52" s="40" t="s">
        <v>281</v>
      </c>
      <c r="H52" s="40" t="s">
        <v>281</v>
      </c>
      <c r="I52" s="40" t="s">
        <v>281</v>
      </c>
      <c r="J52" s="40" t="s">
        <v>281</v>
      </c>
      <c r="K52" s="40" t="s">
        <v>281</v>
      </c>
      <c r="L52" s="40" t="s">
        <v>281</v>
      </c>
      <c r="M52" s="40" t="s">
        <v>281</v>
      </c>
      <c r="N52" s="40" t="s">
        <v>281</v>
      </c>
      <c r="O52" s="40" t="s">
        <v>281</v>
      </c>
      <c r="P52" s="40" t="s">
        <v>281</v>
      </c>
      <c r="Q52" s="40" t="s">
        <v>281</v>
      </c>
      <c r="R52" s="40" t="s">
        <v>281</v>
      </c>
      <c r="S52" s="40" t="s">
        <v>281</v>
      </c>
      <c r="T52" s="40" t="s">
        <v>281</v>
      </c>
      <c r="U52" s="40" t="s">
        <v>281</v>
      </c>
      <c r="V52" s="40" t="s">
        <v>281</v>
      </c>
      <c r="W52" s="40" t="s">
        <v>281</v>
      </c>
      <c r="X52" s="40" t="s">
        <v>281</v>
      </c>
      <c r="Y52" s="40" t="s">
        <v>281</v>
      </c>
      <c r="Z52" s="40" t="s">
        <v>281</v>
      </c>
      <c r="AA52" s="40" t="s">
        <v>281</v>
      </c>
      <c r="AB52" s="40" t="s">
        <v>281</v>
      </c>
      <c r="AC52" s="40" t="s">
        <v>281</v>
      </c>
      <c r="AD52" s="40" t="s">
        <v>281</v>
      </c>
      <c r="AE52" s="40" t="s">
        <v>281</v>
      </c>
      <c r="AF52" s="40" t="s">
        <v>281</v>
      </c>
      <c r="AG52" s="40" t="s">
        <v>281</v>
      </c>
      <c r="AH52" s="40" t="s">
        <v>281</v>
      </c>
      <c r="AI52" s="40" t="s">
        <v>281</v>
      </c>
      <c r="AJ52" s="40" t="s">
        <v>281</v>
      </c>
      <c r="AK52" s="40" t="s">
        <v>281</v>
      </c>
      <c r="AL52" s="40" t="s">
        <v>281</v>
      </c>
      <c r="AM52" s="40" t="s">
        <v>281</v>
      </c>
    </row>
    <row r="53" spans="1:39" ht="26.25" customHeight="1" x14ac:dyDescent="0.15">
      <c r="A53" s="37" t="s">
        <v>656</v>
      </c>
      <c r="B53" s="38">
        <v>3</v>
      </c>
      <c r="C53" s="39">
        <v>44940</v>
      </c>
      <c r="D53" s="39" t="s">
        <v>274</v>
      </c>
      <c r="E53" s="39">
        <v>44940</v>
      </c>
      <c r="F53" s="40" t="s">
        <v>657</v>
      </c>
      <c r="G53" s="40" t="s">
        <v>658</v>
      </c>
      <c r="H53" s="40" t="s">
        <v>659</v>
      </c>
      <c r="I53" s="40" t="s">
        <v>660</v>
      </c>
      <c r="J53" s="40" t="s">
        <v>661</v>
      </c>
      <c r="K53" s="40" t="s">
        <v>662</v>
      </c>
      <c r="L53" s="40">
        <v>54</v>
      </c>
      <c r="M53" s="40" t="s">
        <v>109</v>
      </c>
      <c r="N53" s="40">
        <v>70</v>
      </c>
      <c r="O53" s="40" t="s">
        <v>141</v>
      </c>
      <c r="P53" s="40">
        <v>65</v>
      </c>
      <c r="Q53" s="40" t="s">
        <v>131</v>
      </c>
      <c r="R53" s="40" t="s">
        <v>281</v>
      </c>
      <c r="S53" s="40" t="s">
        <v>281</v>
      </c>
      <c r="T53" s="40" t="s">
        <v>281</v>
      </c>
      <c r="U53" s="40" t="s">
        <v>281</v>
      </c>
      <c r="V53" s="40" t="s">
        <v>663</v>
      </c>
      <c r="W53" s="40" t="s">
        <v>664</v>
      </c>
      <c r="X53" s="40" t="s">
        <v>665</v>
      </c>
      <c r="Y53" s="40" t="s">
        <v>281</v>
      </c>
      <c r="Z53" s="40" t="s">
        <v>281</v>
      </c>
      <c r="AA53" s="40" t="s">
        <v>281</v>
      </c>
      <c r="AB53" s="40" t="s">
        <v>281</v>
      </c>
      <c r="AC53" s="40" t="s">
        <v>281</v>
      </c>
      <c r="AD53" s="40" t="s">
        <v>281</v>
      </c>
      <c r="AE53" s="40" t="s">
        <v>281</v>
      </c>
      <c r="AF53" s="40" t="s">
        <v>281</v>
      </c>
      <c r="AG53" s="40" t="s">
        <v>281</v>
      </c>
      <c r="AH53" s="40" t="s">
        <v>281</v>
      </c>
      <c r="AI53" s="40" t="s">
        <v>281</v>
      </c>
      <c r="AJ53" s="40" t="s">
        <v>281</v>
      </c>
      <c r="AK53" s="40" t="s">
        <v>281</v>
      </c>
      <c r="AL53" s="40" t="s">
        <v>281</v>
      </c>
      <c r="AM53" s="40" t="s">
        <v>281</v>
      </c>
    </row>
    <row r="54" spans="1:39" ht="26.25" customHeight="1" x14ac:dyDescent="0.15">
      <c r="A54" s="37" t="s">
        <v>666</v>
      </c>
      <c r="B54" s="38">
        <v>3</v>
      </c>
      <c r="C54" s="39">
        <v>44940</v>
      </c>
      <c r="D54" s="39" t="s">
        <v>274</v>
      </c>
      <c r="E54" s="39">
        <v>44940</v>
      </c>
      <c r="F54" s="40" t="s">
        <v>657</v>
      </c>
      <c r="G54" s="40" t="s">
        <v>667</v>
      </c>
      <c r="H54" s="40" t="s">
        <v>668</v>
      </c>
      <c r="I54" s="40" t="s">
        <v>669</v>
      </c>
      <c r="J54" s="40" t="s">
        <v>670</v>
      </c>
      <c r="K54" s="40" t="s">
        <v>671</v>
      </c>
      <c r="L54" s="40">
        <v>88</v>
      </c>
      <c r="M54" s="40" t="s">
        <v>176</v>
      </c>
      <c r="N54" s="40" t="s">
        <v>281</v>
      </c>
      <c r="O54" s="40" t="s">
        <v>281</v>
      </c>
      <c r="P54" s="40" t="s">
        <v>281</v>
      </c>
      <c r="Q54" s="40" t="s">
        <v>281</v>
      </c>
      <c r="R54" s="40" t="s">
        <v>281</v>
      </c>
      <c r="S54" s="40" t="s">
        <v>281</v>
      </c>
      <c r="T54" s="40" t="s">
        <v>281</v>
      </c>
      <c r="U54" s="40" t="s">
        <v>281</v>
      </c>
      <c r="V54" s="40" t="s">
        <v>672</v>
      </c>
      <c r="W54" s="40" t="s">
        <v>673</v>
      </c>
      <c r="X54" s="40" t="s">
        <v>674</v>
      </c>
      <c r="Y54" s="40" t="s">
        <v>281</v>
      </c>
      <c r="Z54" s="40" t="s">
        <v>281</v>
      </c>
      <c r="AA54" s="40" t="s">
        <v>281</v>
      </c>
      <c r="AB54" s="40" t="s">
        <v>281</v>
      </c>
      <c r="AC54" s="40" t="s">
        <v>281</v>
      </c>
      <c r="AD54" s="40" t="s">
        <v>281</v>
      </c>
      <c r="AE54" s="40" t="s">
        <v>281</v>
      </c>
      <c r="AF54" s="40" t="s">
        <v>281</v>
      </c>
      <c r="AG54" s="40" t="s">
        <v>281</v>
      </c>
      <c r="AH54" s="40" t="s">
        <v>281</v>
      </c>
      <c r="AI54" s="40" t="s">
        <v>281</v>
      </c>
      <c r="AJ54" s="40" t="s">
        <v>281</v>
      </c>
      <c r="AK54" s="40" t="s">
        <v>281</v>
      </c>
      <c r="AL54" s="40" t="s">
        <v>281</v>
      </c>
      <c r="AM54" s="40" t="s">
        <v>281</v>
      </c>
    </row>
    <row r="55" spans="1:39" ht="26.25" customHeight="1" x14ac:dyDescent="0.15">
      <c r="A55" s="37" t="s">
        <v>675</v>
      </c>
      <c r="B55" s="38">
        <v>3</v>
      </c>
      <c r="C55" s="39">
        <v>44940</v>
      </c>
      <c r="D55" s="39" t="s">
        <v>274</v>
      </c>
      <c r="E55" s="39">
        <v>44940</v>
      </c>
      <c r="F55" s="40" t="s">
        <v>657</v>
      </c>
      <c r="G55" s="40" t="s">
        <v>676</v>
      </c>
      <c r="H55" s="40" t="s">
        <v>677</v>
      </c>
      <c r="I55" s="40" t="s">
        <v>678</v>
      </c>
      <c r="J55" s="40" t="s">
        <v>679</v>
      </c>
      <c r="K55" s="40" t="s">
        <v>680</v>
      </c>
      <c r="L55" s="40">
        <v>2</v>
      </c>
      <c r="M55" s="40" t="s">
        <v>8</v>
      </c>
      <c r="N55" s="40">
        <v>3</v>
      </c>
      <c r="O55" s="40" t="s">
        <v>10</v>
      </c>
      <c r="P55" s="40">
        <v>23</v>
      </c>
      <c r="Q55" s="40" t="s">
        <v>49</v>
      </c>
      <c r="R55" s="40">
        <v>26</v>
      </c>
      <c r="S55" s="40" t="s">
        <v>55</v>
      </c>
      <c r="T55" s="40">
        <v>32</v>
      </c>
      <c r="U55" s="40" t="s">
        <v>65</v>
      </c>
      <c r="V55" s="40" t="s">
        <v>681</v>
      </c>
      <c r="W55" s="40" t="s">
        <v>682</v>
      </c>
      <c r="X55" s="40" t="s">
        <v>683</v>
      </c>
      <c r="Y55" s="40" t="s">
        <v>281</v>
      </c>
      <c r="Z55" s="40" t="s">
        <v>281</v>
      </c>
      <c r="AA55" s="40" t="s">
        <v>281</v>
      </c>
      <c r="AB55" s="40" t="s">
        <v>281</v>
      </c>
      <c r="AC55" s="40" t="s">
        <v>281</v>
      </c>
      <c r="AD55" s="40" t="s">
        <v>281</v>
      </c>
      <c r="AE55" s="40" t="s">
        <v>281</v>
      </c>
      <c r="AF55" s="40" t="s">
        <v>281</v>
      </c>
      <c r="AG55" s="40" t="s">
        <v>281</v>
      </c>
      <c r="AH55" s="40" t="s">
        <v>281</v>
      </c>
      <c r="AI55" s="40" t="s">
        <v>281</v>
      </c>
      <c r="AJ55" s="40" t="s">
        <v>281</v>
      </c>
      <c r="AK55" s="40" t="s">
        <v>281</v>
      </c>
      <c r="AL55" s="40" t="s">
        <v>281</v>
      </c>
      <c r="AM55" s="40" t="s">
        <v>281</v>
      </c>
    </row>
    <row r="56" spans="1:39" ht="26.25" customHeight="1" x14ac:dyDescent="0.15">
      <c r="A56" s="37" t="s">
        <v>684</v>
      </c>
      <c r="B56" s="38">
        <v>3</v>
      </c>
      <c r="C56" s="39">
        <v>44947</v>
      </c>
      <c r="D56" s="39" t="s">
        <v>274</v>
      </c>
      <c r="E56" s="39">
        <v>44947</v>
      </c>
      <c r="F56" s="40" t="s">
        <v>685</v>
      </c>
      <c r="G56" s="40" t="s">
        <v>686</v>
      </c>
      <c r="H56" s="40" t="s">
        <v>687</v>
      </c>
      <c r="I56" s="40" t="s">
        <v>688</v>
      </c>
      <c r="J56" s="40" t="s">
        <v>689</v>
      </c>
      <c r="K56" s="40" t="s">
        <v>690</v>
      </c>
      <c r="L56" s="40">
        <v>54</v>
      </c>
      <c r="M56" s="40" t="s">
        <v>109</v>
      </c>
      <c r="N56" s="40">
        <v>70</v>
      </c>
      <c r="O56" s="40" t="s">
        <v>141</v>
      </c>
      <c r="P56" s="40" t="s">
        <v>281</v>
      </c>
      <c r="Q56" s="40" t="s">
        <v>281</v>
      </c>
      <c r="R56" s="40" t="s">
        <v>281</v>
      </c>
      <c r="S56" s="40" t="s">
        <v>281</v>
      </c>
      <c r="T56" s="40" t="s">
        <v>281</v>
      </c>
      <c r="U56" s="40" t="s">
        <v>281</v>
      </c>
      <c r="V56" s="40" t="s">
        <v>691</v>
      </c>
      <c r="W56" s="40" t="s">
        <v>692</v>
      </c>
      <c r="X56" s="40" t="s">
        <v>693</v>
      </c>
      <c r="Y56" s="40" t="s">
        <v>281</v>
      </c>
      <c r="Z56" s="40" t="s">
        <v>281</v>
      </c>
      <c r="AA56" s="40" t="s">
        <v>281</v>
      </c>
      <c r="AB56" s="40" t="s">
        <v>281</v>
      </c>
      <c r="AC56" s="40" t="s">
        <v>281</v>
      </c>
      <c r="AD56" s="40" t="s">
        <v>281</v>
      </c>
      <c r="AE56" s="40" t="s">
        <v>281</v>
      </c>
      <c r="AF56" s="40" t="s">
        <v>281</v>
      </c>
      <c r="AG56" s="40" t="s">
        <v>281</v>
      </c>
      <c r="AH56" s="40" t="s">
        <v>281</v>
      </c>
      <c r="AI56" s="40" t="s">
        <v>281</v>
      </c>
      <c r="AJ56" s="40" t="s">
        <v>281</v>
      </c>
      <c r="AK56" s="40" t="s">
        <v>281</v>
      </c>
      <c r="AL56" s="40" t="s">
        <v>281</v>
      </c>
      <c r="AM56" s="40" t="s">
        <v>281</v>
      </c>
    </row>
    <row r="57" spans="1:39" ht="26.25" customHeight="1" x14ac:dyDescent="0.15">
      <c r="A57" s="37" t="s">
        <v>694</v>
      </c>
      <c r="B57" s="38">
        <v>3</v>
      </c>
      <c r="C57" s="39">
        <v>44947</v>
      </c>
      <c r="D57" s="39" t="s">
        <v>274</v>
      </c>
      <c r="E57" s="39">
        <v>44947</v>
      </c>
      <c r="F57" s="40" t="s">
        <v>685</v>
      </c>
      <c r="G57" s="40" t="s">
        <v>695</v>
      </c>
      <c r="H57" s="40" t="s">
        <v>696</v>
      </c>
      <c r="I57" s="40" t="s">
        <v>697</v>
      </c>
      <c r="J57" s="40" t="s">
        <v>698</v>
      </c>
      <c r="K57" s="40" t="s">
        <v>699</v>
      </c>
      <c r="L57" s="40">
        <v>80</v>
      </c>
      <c r="M57" s="40" t="s">
        <v>161</v>
      </c>
      <c r="N57" s="40" t="s">
        <v>281</v>
      </c>
      <c r="O57" s="40" t="s">
        <v>281</v>
      </c>
      <c r="P57" s="40" t="s">
        <v>281</v>
      </c>
      <c r="Q57" s="40" t="s">
        <v>281</v>
      </c>
      <c r="R57" s="40" t="s">
        <v>281</v>
      </c>
      <c r="S57" s="40" t="s">
        <v>281</v>
      </c>
      <c r="T57" s="40" t="s">
        <v>281</v>
      </c>
      <c r="U57" s="40" t="s">
        <v>281</v>
      </c>
      <c r="V57" s="40" t="s">
        <v>700</v>
      </c>
      <c r="W57" s="40" t="s">
        <v>701</v>
      </c>
      <c r="X57" s="40" t="s">
        <v>702</v>
      </c>
      <c r="Y57" s="40" t="s">
        <v>281</v>
      </c>
      <c r="Z57" s="40" t="s">
        <v>281</v>
      </c>
      <c r="AA57" s="40" t="s">
        <v>281</v>
      </c>
      <c r="AB57" s="40" t="s">
        <v>281</v>
      </c>
      <c r="AC57" s="40" t="s">
        <v>281</v>
      </c>
      <c r="AD57" s="40" t="s">
        <v>281</v>
      </c>
      <c r="AE57" s="40" t="s">
        <v>281</v>
      </c>
      <c r="AF57" s="40" t="s">
        <v>281</v>
      </c>
      <c r="AG57" s="40" t="s">
        <v>281</v>
      </c>
      <c r="AH57" s="40" t="s">
        <v>281</v>
      </c>
      <c r="AI57" s="40" t="s">
        <v>281</v>
      </c>
      <c r="AJ57" s="40" t="s">
        <v>281</v>
      </c>
      <c r="AK57" s="40" t="s">
        <v>281</v>
      </c>
      <c r="AL57" s="40" t="s">
        <v>281</v>
      </c>
      <c r="AM57" s="40" t="s">
        <v>281</v>
      </c>
    </row>
    <row r="58" spans="1:39" ht="26.25" customHeight="1" x14ac:dyDescent="0.15">
      <c r="A58" s="37" t="s">
        <v>703</v>
      </c>
      <c r="B58" s="38">
        <v>3</v>
      </c>
      <c r="C58" s="39">
        <v>44947</v>
      </c>
      <c r="D58" s="39" t="s">
        <v>274</v>
      </c>
      <c r="E58" s="39">
        <v>44947</v>
      </c>
      <c r="F58" s="40" t="s">
        <v>685</v>
      </c>
      <c r="G58" s="40" t="s">
        <v>704</v>
      </c>
      <c r="H58" s="40" t="s">
        <v>705</v>
      </c>
      <c r="I58" s="40" t="s">
        <v>706</v>
      </c>
      <c r="J58" s="40" t="s">
        <v>707</v>
      </c>
      <c r="K58" s="40" t="s">
        <v>708</v>
      </c>
      <c r="L58" s="40">
        <v>57</v>
      </c>
      <c r="M58" s="40" t="s">
        <v>115</v>
      </c>
      <c r="N58" s="40">
        <v>61</v>
      </c>
      <c r="O58" s="40" t="s">
        <v>123</v>
      </c>
      <c r="P58" s="40">
        <v>66</v>
      </c>
      <c r="Q58" s="40" t="s">
        <v>133</v>
      </c>
      <c r="R58" s="40">
        <v>67</v>
      </c>
      <c r="S58" s="40" t="s">
        <v>135</v>
      </c>
      <c r="T58" s="40" t="s">
        <v>281</v>
      </c>
      <c r="U58" s="40" t="s">
        <v>281</v>
      </c>
      <c r="V58" s="40" t="s">
        <v>709</v>
      </c>
      <c r="W58" s="40" t="s">
        <v>710</v>
      </c>
      <c r="X58" s="40" t="s">
        <v>711</v>
      </c>
      <c r="Y58" s="40" t="s">
        <v>281</v>
      </c>
      <c r="Z58" s="40" t="s">
        <v>281</v>
      </c>
      <c r="AA58" s="40" t="s">
        <v>281</v>
      </c>
      <c r="AB58" s="40" t="s">
        <v>281</v>
      </c>
      <c r="AC58" s="40" t="s">
        <v>281</v>
      </c>
      <c r="AD58" s="40" t="s">
        <v>281</v>
      </c>
      <c r="AE58" s="40" t="s">
        <v>281</v>
      </c>
      <c r="AF58" s="40" t="s">
        <v>281</v>
      </c>
      <c r="AG58" s="40" t="s">
        <v>281</v>
      </c>
      <c r="AH58" s="40" t="s">
        <v>281</v>
      </c>
      <c r="AI58" s="40" t="s">
        <v>281</v>
      </c>
      <c r="AJ58" s="40" t="s">
        <v>281</v>
      </c>
      <c r="AK58" s="40" t="s">
        <v>281</v>
      </c>
      <c r="AL58" s="40" t="s">
        <v>281</v>
      </c>
      <c r="AM58" s="40" t="s">
        <v>281</v>
      </c>
    </row>
    <row r="59" spans="1:39" ht="26.25" customHeight="1" x14ac:dyDescent="0.15">
      <c r="A59" s="37" t="s">
        <v>712</v>
      </c>
      <c r="B59" s="38">
        <v>3</v>
      </c>
      <c r="C59" s="39">
        <v>44947</v>
      </c>
      <c r="D59" s="39" t="s">
        <v>274</v>
      </c>
      <c r="E59" s="39">
        <v>44947</v>
      </c>
      <c r="F59" s="40" t="s">
        <v>685</v>
      </c>
      <c r="G59" s="40" t="s">
        <v>713</v>
      </c>
      <c r="H59" s="40" t="s">
        <v>714</v>
      </c>
      <c r="I59" s="40" t="s">
        <v>715</v>
      </c>
      <c r="J59" s="40" t="s">
        <v>716</v>
      </c>
      <c r="K59" s="40" t="s">
        <v>717</v>
      </c>
      <c r="L59" s="40">
        <v>19</v>
      </c>
      <c r="M59" s="40" t="s">
        <v>41</v>
      </c>
      <c r="N59" s="40">
        <v>18</v>
      </c>
      <c r="O59" s="40" t="s">
        <v>39</v>
      </c>
      <c r="P59" s="40">
        <v>66</v>
      </c>
      <c r="Q59" s="40" t="s">
        <v>133</v>
      </c>
      <c r="R59" s="40">
        <v>57</v>
      </c>
      <c r="S59" s="40" t="s">
        <v>115</v>
      </c>
      <c r="T59" s="40">
        <v>58</v>
      </c>
      <c r="U59" s="40" t="s">
        <v>117</v>
      </c>
      <c r="V59" s="40" t="s">
        <v>718</v>
      </c>
      <c r="W59" s="40" t="s">
        <v>719</v>
      </c>
      <c r="X59" s="40" t="s">
        <v>720</v>
      </c>
      <c r="Y59" s="40" t="s">
        <v>721</v>
      </c>
      <c r="Z59" s="40" t="s">
        <v>722</v>
      </c>
      <c r="AA59" s="40" t="s">
        <v>720</v>
      </c>
      <c r="AB59" s="40" t="s">
        <v>723</v>
      </c>
      <c r="AC59" s="40" t="s">
        <v>724</v>
      </c>
      <c r="AD59" s="40" t="s">
        <v>725</v>
      </c>
      <c r="AE59" s="40" t="s">
        <v>726</v>
      </c>
      <c r="AF59" s="40" t="s">
        <v>727</v>
      </c>
      <c r="AG59" s="40" t="s">
        <v>728</v>
      </c>
      <c r="AH59" s="40" t="s">
        <v>729</v>
      </c>
      <c r="AI59" s="40" t="s">
        <v>730</v>
      </c>
      <c r="AJ59" s="40" t="s">
        <v>731</v>
      </c>
      <c r="AK59" s="40" t="s">
        <v>732</v>
      </c>
      <c r="AL59" s="40" t="s">
        <v>733</v>
      </c>
      <c r="AM59" s="40" t="s">
        <v>734</v>
      </c>
    </row>
    <row r="60" spans="1:39" ht="26.25" customHeight="1" x14ac:dyDescent="0.15">
      <c r="A60" s="37" t="s">
        <v>735</v>
      </c>
      <c r="B60" s="38">
        <v>2</v>
      </c>
      <c r="C60" s="39">
        <v>43851</v>
      </c>
      <c r="D60" s="39" t="s">
        <v>316</v>
      </c>
      <c r="E60" s="39">
        <v>44948</v>
      </c>
      <c r="F60" s="40" t="s">
        <v>736</v>
      </c>
      <c r="G60" s="40" t="s">
        <v>281</v>
      </c>
      <c r="H60" s="40" t="s">
        <v>281</v>
      </c>
      <c r="I60" s="40" t="s">
        <v>281</v>
      </c>
      <c r="J60" s="40" t="s">
        <v>281</v>
      </c>
      <c r="K60" s="40" t="s">
        <v>281</v>
      </c>
      <c r="L60" s="40" t="s">
        <v>281</v>
      </c>
      <c r="M60" s="40" t="s">
        <v>281</v>
      </c>
      <c r="N60" s="40" t="s">
        <v>281</v>
      </c>
      <c r="O60" s="40" t="s">
        <v>281</v>
      </c>
      <c r="P60" s="40" t="s">
        <v>281</v>
      </c>
      <c r="Q60" s="40" t="s">
        <v>281</v>
      </c>
      <c r="R60" s="40" t="s">
        <v>281</v>
      </c>
      <c r="S60" s="40" t="s">
        <v>281</v>
      </c>
      <c r="T60" s="40" t="s">
        <v>281</v>
      </c>
      <c r="U60" s="40" t="s">
        <v>281</v>
      </c>
      <c r="V60" s="40" t="s">
        <v>281</v>
      </c>
      <c r="W60" s="40" t="s">
        <v>281</v>
      </c>
      <c r="X60" s="40" t="s">
        <v>281</v>
      </c>
      <c r="Y60" s="40" t="s">
        <v>281</v>
      </c>
      <c r="Z60" s="40" t="s">
        <v>281</v>
      </c>
      <c r="AA60" s="40" t="s">
        <v>281</v>
      </c>
      <c r="AB60" s="40" t="s">
        <v>281</v>
      </c>
      <c r="AC60" s="40" t="s">
        <v>281</v>
      </c>
      <c r="AD60" s="40" t="s">
        <v>281</v>
      </c>
      <c r="AE60" s="40" t="s">
        <v>281</v>
      </c>
      <c r="AF60" s="40" t="s">
        <v>281</v>
      </c>
      <c r="AG60" s="40" t="s">
        <v>281</v>
      </c>
      <c r="AH60" s="40" t="s">
        <v>281</v>
      </c>
      <c r="AI60" s="40" t="s">
        <v>281</v>
      </c>
      <c r="AJ60" s="40" t="s">
        <v>281</v>
      </c>
      <c r="AK60" s="40" t="s">
        <v>281</v>
      </c>
      <c r="AL60" s="40" t="s">
        <v>281</v>
      </c>
      <c r="AM60" s="40" t="s">
        <v>281</v>
      </c>
    </row>
    <row r="61" spans="1:39" ht="26.25" customHeight="1" x14ac:dyDescent="0.15">
      <c r="A61" s="37" t="s">
        <v>737</v>
      </c>
      <c r="B61" s="38">
        <v>3</v>
      </c>
      <c r="C61" s="39">
        <v>44947</v>
      </c>
      <c r="D61" s="39" t="s">
        <v>274</v>
      </c>
      <c r="E61" s="39">
        <v>44947</v>
      </c>
      <c r="F61" s="40" t="s">
        <v>685</v>
      </c>
      <c r="G61" s="40" t="s">
        <v>738</v>
      </c>
      <c r="H61" s="40" t="s">
        <v>739</v>
      </c>
      <c r="I61" s="40" t="s">
        <v>740</v>
      </c>
      <c r="J61" s="40" t="s">
        <v>741</v>
      </c>
      <c r="K61" s="40" t="s">
        <v>742</v>
      </c>
      <c r="L61" s="40">
        <v>6</v>
      </c>
      <c r="M61" s="40" t="s">
        <v>435</v>
      </c>
      <c r="N61" s="40">
        <v>3</v>
      </c>
      <c r="O61" s="40" t="s">
        <v>10</v>
      </c>
      <c r="P61" s="40">
        <v>32</v>
      </c>
      <c r="Q61" s="40" t="s">
        <v>65</v>
      </c>
      <c r="R61" s="40" t="s">
        <v>281</v>
      </c>
      <c r="S61" s="40" t="s">
        <v>281</v>
      </c>
      <c r="T61" s="40" t="s">
        <v>281</v>
      </c>
      <c r="U61" s="40" t="s">
        <v>281</v>
      </c>
      <c r="V61" s="40" t="s">
        <v>743</v>
      </c>
      <c r="W61" s="40" t="s">
        <v>744</v>
      </c>
      <c r="X61" s="40" t="s">
        <v>745</v>
      </c>
      <c r="Y61" s="40" t="s">
        <v>281</v>
      </c>
      <c r="Z61" s="40" t="s">
        <v>281</v>
      </c>
      <c r="AA61" s="40" t="s">
        <v>281</v>
      </c>
      <c r="AB61" s="40" t="s">
        <v>281</v>
      </c>
      <c r="AC61" s="40" t="s">
        <v>281</v>
      </c>
      <c r="AD61" s="40" t="s">
        <v>281</v>
      </c>
      <c r="AE61" s="40" t="s">
        <v>281</v>
      </c>
      <c r="AF61" s="40" t="s">
        <v>281</v>
      </c>
      <c r="AG61" s="40" t="s">
        <v>281</v>
      </c>
      <c r="AH61" s="40" t="s">
        <v>281</v>
      </c>
      <c r="AI61" s="40" t="s">
        <v>281</v>
      </c>
      <c r="AJ61" s="40" t="s">
        <v>281</v>
      </c>
      <c r="AK61" s="40" t="s">
        <v>281</v>
      </c>
      <c r="AL61" s="40" t="s">
        <v>281</v>
      </c>
      <c r="AM61" s="40" t="s">
        <v>281</v>
      </c>
    </row>
    <row r="62" spans="1:39" ht="26.25" customHeight="1" x14ac:dyDescent="0.15">
      <c r="A62" s="37" t="s">
        <v>746</v>
      </c>
      <c r="B62" s="38">
        <v>2</v>
      </c>
      <c r="C62" s="39">
        <v>43851</v>
      </c>
      <c r="D62" s="39" t="s">
        <v>316</v>
      </c>
      <c r="E62" s="39">
        <v>44948</v>
      </c>
      <c r="F62" s="40" t="s">
        <v>736</v>
      </c>
      <c r="G62" s="40" t="s">
        <v>281</v>
      </c>
      <c r="H62" s="40" t="s">
        <v>281</v>
      </c>
      <c r="I62" s="40" t="s">
        <v>281</v>
      </c>
      <c r="J62" s="40" t="s">
        <v>281</v>
      </c>
      <c r="K62" s="40" t="s">
        <v>281</v>
      </c>
      <c r="L62" s="40" t="s">
        <v>281</v>
      </c>
      <c r="M62" s="40" t="s">
        <v>281</v>
      </c>
      <c r="N62" s="40" t="s">
        <v>281</v>
      </c>
      <c r="O62" s="40" t="s">
        <v>281</v>
      </c>
      <c r="P62" s="40" t="s">
        <v>281</v>
      </c>
      <c r="Q62" s="40" t="s">
        <v>281</v>
      </c>
      <c r="R62" s="40" t="s">
        <v>281</v>
      </c>
      <c r="S62" s="40" t="s">
        <v>281</v>
      </c>
      <c r="T62" s="40" t="s">
        <v>281</v>
      </c>
      <c r="U62" s="40" t="s">
        <v>281</v>
      </c>
      <c r="V62" s="40" t="s">
        <v>281</v>
      </c>
      <c r="W62" s="40" t="s">
        <v>281</v>
      </c>
      <c r="X62" s="40" t="s">
        <v>281</v>
      </c>
      <c r="Y62" s="40" t="s">
        <v>281</v>
      </c>
      <c r="Z62" s="40" t="s">
        <v>281</v>
      </c>
      <c r="AA62" s="40" t="s">
        <v>281</v>
      </c>
      <c r="AB62" s="40" t="s">
        <v>281</v>
      </c>
      <c r="AC62" s="40" t="s">
        <v>281</v>
      </c>
      <c r="AD62" s="40" t="s">
        <v>281</v>
      </c>
      <c r="AE62" s="40" t="s">
        <v>281</v>
      </c>
      <c r="AF62" s="40" t="s">
        <v>281</v>
      </c>
      <c r="AG62" s="40" t="s">
        <v>281</v>
      </c>
      <c r="AH62" s="40" t="s">
        <v>281</v>
      </c>
      <c r="AI62" s="40" t="s">
        <v>281</v>
      </c>
      <c r="AJ62" s="40" t="s">
        <v>281</v>
      </c>
      <c r="AK62" s="40" t="s">
        <v>281</v>
      </c>
      <c r="AL62" s="40" t="s">
        <v>281</v>
      </c>
      <c r="AM62" s="40" t="s">
        <v>281</v>
      </c>
    </row>
    <row r="63" spans="1:39" ht="26.25" customHeight="1" x14ac:dyDescent="0.15">
      <c r="A63" s="37" t="s">
        <v>747</v>
      </c>
      <c r="B63" s="38">
        <v>3</v>
      </c>
      <c r="C63" s="39">
        <v>44947</v>
      </c>
      <c r="D63" s="39" t="s">
        <v>274</v>
      </c>
      <c r="E63" s="39">
        <v>44947</v>
      </c>
      <c r="F63" s="40" t="s">
        <v>685</v>
      </c>
      <c r="G63" s="40" t="s">
        <v>748</v>
      </c>
      <c r="H63" s="40" t="s">
        <v>749</v>
      </c>
      <c r="I63" s="40" t="s">
        <v>750</v>
      </c>
      <c r="J63" s="40" t="s">
        <v>751</v>
      </c>
      <c r="K63" s="40" t="s">
        <v>752</v>
      </c>
      <c r="L63" s="40">
        <v>1</v>
      </c>
      <c r="M63" s="40" t="s">
        <v>6</v>
      </c>
      <c r="N63" s="40">
        <v>41</v>
      </c>
      <c r="O63" s="40" t="s">
        <v>83</v>
      </c>
      <c r="P63" s="40">
        <v>42</v>
      </c>
      <c r="Q63" s="40" t="s">
        <v>85</v>
      </c>
      <c r="R63" s="40">
        <v>97</v>
      </c>
      <c r="S63" s="40" t="s">
        <v>753</v>
      </c>
      <c r="T63" s="40" t="s">
        <v>281</v>
      </c>
      <c r="U63" s="40" t="s">
        <v>281</v>
      </c>
      <c r="V63" s="40" t="s">
        <v>754</v>
      </c>
      <c r="W63" s="40" t="s">
        <v>755</v>
      </c>
      <c r="X63" s="40" t="s">
        <v>756</v>
      </c>
      <c r="Y63" s="40" t="s">
        <v>281</v>
      </c>
      <c r="Z63" s="40" t="s">
        <v>281</v>
      </c>
      <c r="AA63" s="40" t="s">
        <v>281</v>
      </c>
      <c r="AB63" s="40" t="s">
        <v>281</v>
      </c>
      <c r="AC63" s="40" t="s">
        <v>281</v>
      </c>
      <c r="AD63" s="40" t="s">
        <v>281</v>
      </c>
      <c r="AE63" s="40" t="s">
        <v>281</v>
      </c>
      <c r="AF63" s="40" t="s">
        <v>281</v>
      </c>
      <c r="AG63" s="40" t="s">
        <v>281</v>
      </c>
      <c r="AH63" s="40" t="s">
        <v>281</v>
      </c>
      <c r="AI63" s="40" t="s">
        <v>281</v>
      </c>
      <c r="AJ63" s="40" t="s">
        <v>281</v>
      </c>
      <c r="AK63" s="40" t="s">
        <v>281</v>
      </c>
      <c r="AL63" s="40" t="s">
        <v>281</v>
      </c>
      <c r="AM63" s="40" t="s">
        <v>281</v>
      </c>
    </row>
    <row r="64" spans="1:39" ht="26.25" customHeight="1" x14ac:dyDescent="0.15">
      <c r="A64" s="37" t="s">
        <v>757</v>
      </c>
      <c r="B64" s="38">
        <v>3</v>
      </c>
      <c r="C64" s="39">
        <v>44947</v>
      </c>
      <c r="D64" s="39" t="s">
        <v>274</v>
      </c>
      <c r="E64" s="39">
        <v>44947</v>
      </c>
      <c r="F64" s="40" t="s">
        <v>685</v>
      </c>
      <c r="G64" s="40" t="s">
        <v>758</v>
      </c>
      <c r="H64" s="40" t="s">
        <v>759</v>
      </c>
      <c r="I64" s="40" t="s">
        <v>760</v>
      </c>
      <c r="J64" s="40" t="s">
        <v>761</v>
      </c>
      <c r="K64" s="40" t="s">
        <v>762</v>
      </c>
      <c r="L64" s="40">
        <v>32</v>
      </c>
      <c r="M64" s="40" t="s">
        <v>65</v>
      </c>
      <c r="N64" s="40">
        <v>3</v>
      </c>
      <c r="O64" s="40" t="s">
        <v>10</v>
      </c>
      <c r="P64" s="40" t="s">
        <v>281</v>
      </c>
      <c r="Q64" s="40" t="s">
        <v>281</v>
      </c>
      <c r="R64" s="40" t="s">
        <v>281</v>
      </c>
      <c r="S64" s="40" t="s">
        <v>281</v>
      </c>
      <c r="T64" s="40" t="s">
        <v>281</v>
      </c>
      <c r="U64" s="40" t="s">
        <v>281</v>
      </c>
      <c r="V64" s="40" t="s">
        <v>763</v>
      </c>
      <c r="W64" s="40" t="s">
        <v>764</v>
      </c>
      <c r="X64" s="40" t="s">
        <v>765</v>
      </c>
      <c r="Y64" s="40" t="s">
        <v>281</v>
      </c>
      <c r="Z64" s="40" t="s">
        <v>281</v>
      </c>
      <c r="AA64" s="40" t="s">
        <v>281</v>
      </c>
      <c r="AB64" s="40" t="s">
        <v>281</v>
      </c>
      <c r="AC64" s="40" t="s">
        <v>281</v>
      </c>
      <c r="AD64" s="40" t="s">
        <v>281</v>
      </c>
      <c r="AE64" s="40" t="s">
        <v>281</v>
      </c>
      <c r="AF64" s="40" t="s">
        <v>281</v>
      </c>
      <c r="AG64" s="40" t="s">
        <v>281</v>
      </c>
      <c r="AH64" s="40" t="s">
        <v>281</v>
      </c>
      <c r="AI64" s="40" t="s">
        <v>281</v>
      </c>
      <c r="AJ64" s="40" t="s">
        <v>281</v>
      </c>
      <c r="AK64" s="40" t="s">
        <v>281</v>
      </c>
      <c r="AL64" s="40" t="s">
        <v>281</v>
      </c>
      <c r="AM64" s="40" t="s">
        <v>281</v>
      </c>
    </row>
    <row r="65" spans="1:39" ht="26.25" customHeight="1" x14ac:dyDescent="0.15">
      <c r="A65" s="37" t="s">
        <v>766</v>
      </c>
      <c r="B65" s="38">
        <v>2</v>
      </c>
      <c r="C65" s="39">
        <v>43851</v>
      </c>
      <c r="D65" s="39" t="s">
        <v>316</v>
      </c>
      <c r="E65" s="39">
        <v>44948</v>
      </c>
      <c r="F65" s="40" t="s">
        <v>736</v>
      </c>
      <c r="G65" s="40" t="s">
        <v>281</v>
      </c>
      <c r="H65" s="40" t="s">
        <v>281</v>
      </c>
      <c r="I65" s="40" t="s">
        <v>281</v>
      </c>
      <c r="J65" s="40" t="s">
        <v>281</v>
      </c>
      <c r="K65" s="40" t="s">
        <v>281</v>
      </c>
      <c r="L65" s="40" t="s">
        <v>281</v>
      </c>
      <c r="M65" s="40" t="s">
        <v>281</v>
      </c>
      <c r="N65" s="40" t="s">
        <v>281</v>
      </c>
      <c r="O65" s="40" t="s">
        <v>281</v>
      </c>
      <c r="P65" s="40" t="s">
        <v>281</v>
      </c>
      <c r="Q65" s="40" t="s">
        <v>281</v>
      </c>
      <c r="R65" s="40" t="s">
        <v>281</v>
      </c>
      <c r="S65" s="40" t="s">
        <v>281</v>
      </c>
      <c r="T65" s="40" t="s">
        <v>281</v>
      </c>
      <c r="U65" s="40" t="s">
        <v>281</v>
      </c>
      <c r="V65" s="40" t="s">
        <v>281</v>
      </c>
      <c r="W65" s="40" t="s">
        <v>281</v>
      </c>
      <c r="X65" s="40" t="s">
        <v>281</v>
      </c>
      <c r="Y65" s="40" t="s">
        <v>281</v>
      </c>
      <c r="Z65" s="40" t="s">
        <v>281</v>
      </c>
      <c r="AA65" s="40" t="s">
        <v>281</v>
      </c>
      <c r="AB65" s="40" t="s">
        <v>281</v>
      </c>
      <c r="AC65" s="40" t="s">
        <v>281</v>
      </c>
      <c r="AD65" s="40" t="s">
        <v>281</v>
      </c>
      <c r="AE65" s="40" t="s">
        <v>281</v>
      </c>
      <c r="AF65" s="40" t="s">
        <v>281</v>
      </c>
      <c r="AG65" s="40" t="s">
        <v>281</v>
      </c>
      <c r="AH65" s="40" t="s">
        <v>281</v>
      </c>
      <c r="AI65" s="40" t="s">
        <v>281</v>
      </c>
      <c r="AJ65" s="40" t="s">
        <v>281</v>
      </c>
      <c r="AK65" s="40" t="s">
        <v>281</v>
      </c>
      <c r="AL65" s="40" t="s">
        <v>281</v>
      </c>
      <c r="AM65" s="40" t="s">
        <v>281</v>
      </c>
    </row>
    <row r="66" spans="1:39" ht="26.25" customHeight="1" x14ac:dyDescent="0.15">
      <c r="A66" s="37" t="s">
        <v>767</v>
      </c>
      <c r="B66" s="38">
        <v>3</v>
      </c>
      <c r="C66" s="39">
        <v>44947</v>
      </c>
      <c r="D66" s="39" t="s">
        <v>305</v>
      </c>
      <c r="E66" s="39">
        <v>45383</v>
      </c>
      <c r="F66" s="40" t="s">
        <v>768</v>
      </c>
      <c r="G66" s="40" t="s">
        <v>769</v>
      </c>
      <c r="H66" s="40" t="s">
        <v>770</v>
      </c>
      <c r="I66" s="40" t="s">
        <v>771</v>
      </c>
      <c r="J66" s="40" t="s">
        <v>772</v>
      </c>
      <c r="K66" s="40" t="s">
        <v>773</v>
      </c>
      <c r="L66" s="40">
        <v>18</v>
      </c>
      <c r="M66" s="40" t="s">
        <v>39</v>
      </c>
      <c r="N66" s="40">
        <v>19</v>
      </c>
      <c r="O66" s="40" t="s">
        <v>41</v>
      </c>
      <c r="P66" s="40">
        <v>38</v>
      </c>
      <c r="Q66" s="40" t="s">
        <v>77</v>
      </c>
      <c r="R66" s="40">
        <v>57</v>
      </c>
      <c r="S66" s="40" t="s">
        <v>115</v>
      </c>
      <c r="T66" s="40">
        <v>58</v>
      </c>
      <c r="U66" s="40" t="s">
        <v>117</v>
      </c>
      <c r="V66" s="40" t="s">
        <v>774</v>
      </c>
      <c r="W66" s="40" t="s">
        <v>775</v>
      </c>
      <c r="X66" s="40" t="s">
        <v>776</v>
      </c>
      <c r="Y66" s="40" t="s">
        <v>281</v>
      </c>
      <c r="Z66" s="40" t="s">
        <v>281</v>
      </c>
      <c r="AA66" s="40" t="s">
        <v>281</v>
      </c>
      <c r="AB66" s="40" t="s">
        <v>281</v>
      </c>
      <c r="AC66" s="40" t="s">
        <v>281</v>
      </c>
      <c r="AD66" s="40" t="s">
        <v>281</v>
      </c>
      <c r="AE66" s="40" t="s">
        <v>281</v>
      </c>
      <c r="AF66" s="40" t="s">
        <v>281</v>
      </c>
      <c r="AG66" s="40" t="s">
        <v>281</v>
      </c>
      <c r="AH66" s="40" t="s">
        <v>281</v>
      </c>
      <c r="AI66" s="40" t="s">
        <v>281</v>
      </c>
      <c r="AJ66" s="40" t="s">
        <v>281</v>
      </c>
      <c r="AK66" s="40" t="s">
        <v>281</v>
      </c>
      <c r="AL66" s="40" t="s">
        <v>281</v>
      </c>
      <c r="AM66" s="40" t="s">
        <v>281</v>
      </c>
    </row>
    <row r="67" spans="1:39" ht="26.25" customHeight="1" x14ac:dyDescent="0.15">
      <c r="A67" s="37" t="s">
        <v>777</v>
      </c>
      <c r="B67" s="38">
        <v>1</v>
      </c>
      <c r="C67" s="39">
        <v>42755</v>
      </c>
      <c r="D67" s="39" t="s">
        <v>316</v>
      </c>
      <c r="E67" s="39">
        <v>43851</v>
      </c>
      <c r="F67" s="40" t="s">
        <v>778</v>
      </c>
      <c r="G67" s="40" t="s">
        <v>281</v>
      </c>
      <c r="H67" s="40" t="s">
        <v>281</v>
      </c>
      <c r="I67" s="40" t="s">
        <v>281</v>
      </c>
      <c r="J67" s="40" t="s">
        <v>281</v>
      </c>
      <c r="K67" s="40" t="s">
        <v>281</v>
      </c>
      <c r="L67" s="40" t="s">
        <v>281</v>
      </c>
      <c r="M67" s="40" t="s">
        <v>281</v>
      </c>
      <c r="N67" s="40" t="s">
        <v>281</v>
      </c>
      <c r="O67" s="40" t="s">
        <v>281</v>
      </c>
      <c r="P67" s="40" t="s">
        <v>281</v>
      </c>
      <c r="Q67" s="40" t="s">
        <v>281</v>
      </c>
      <c r="R67" s="40" t="s">
        <v>281</v>
      </c>
      <c r="S67" s="40" t="s">
        <v>281</v>
      </c>
      <c r="T67" s="40" t="s">
        <v>281</v>
      </c>
      <c r="U67" s="40" t="s">
        <v>281</v>
      </c>
      <c r="V67" s="40" t="s">
        <v>281</v>
      </c>
      <c r="W67" s="40" t="s">
        <v>281</v>
      </c>
      <c r="X67" s="40" t="s">
        <v>281</v>
      </c>
      <c r="Y67" s="40" t="s">
        <v>281</v>
      </c>
      <c r="Z67" s="40" t="s">
        <v>281</v>
      </c>
      <c r="AA67" s="40" t="s">
        <v>281</v>
      </c>
      <c r="AB67" s="40" t="s">
        <v>281</v>
      </c>
      <c r="AC67" s="40" t="s">
        <v>281</v>
      </c>
      <c r="AD67" s="40" t="s">
        <v>281</v>
      </c>
      <c r="AE67" s="40" t="s">
        <v>281</v>
      </c>
      <c r="AF67" s="40" t="s">
        <v>281</v>
      </c>
      <c r="AG67" s="40" t="s">
        <v>281</v>
      </c>
      <c r="AH67" s="40" t="s">
        <v>281</v>
      </c>
      <c r="AI67" s="40" t="s">
        <v>281</v>
      </c>
      <c r="AJ67" s="40" t="s">
        <v>281</v>
      </c>
      <c r="AK67" s="40" t="s">
        <v>281</v>
      </c>
      <c r="AL67" s="40" t="s">
        <v>281</v>
      </c>
      <c r="AM67" s="40" t="s">
        <v>281</v>
      </c>
    </row>
    <row r="68" spans="1:39" ht="26.25" customHeight="1" x14ac:dyDescent="0.15">
      <c r="A68" s="37" t="s">
        <v>779</v>
      </c>
      <c r="B68" s="38">
        <v>3</v>
      </c>
      <c r="C68" s="39">
        <v>44954</v>
      </c>
      <c r="D68" s="39" t="s">
        <v>274</v>
      </c>
      <c r="E68" s="39">
        <v>44954</v>
      </c>
      <c r="F68" s="40" t="s">
        <v>780</v>
      </c>
      <c r="G68" s="40" t="s">
        <v>781</v>
      </c>
      <c r="H68" s="40" t="s">
        <v>782</v>
      </c>
      <c r="I68" s="40" t="s">
        <v>783</v>
      </c>
      <c r="J68" s="40" t="s">
        <v>784</v>
      </c>
      <c r="K68" s="40" t="s">
        <v>785</v>
      </c>
      <c r="L68" s="40">
        <v>3</v>
      </c>
      <c r="M68" s="40" t="s">
        <v>10</v>
      </c>
      <c r="N68" s="40">
        <v>32</v>
      </c>
      <c r="O68" s="40" t="s">
        <v>65</v>
      </c>
      <c r="P68" s="40" t="s">
        <v>281</v>
      </c>
      <c r="Q68" s="40" t="s">
        <v>281</v>
      </c>
      <c r="R68" s="40" t="s">
        <v>281</v>
      </c>
      <c r="S68" s="40" t="s">
        <v>281</v>
      </c>
      <c r="T68" s="40" t="s">
        <v>281</v>
      </c>
      <c r="U68" s="40" t="s">
        <v>281</v>
      </c>
      <c r="V68" s="40" t="s">
        <v>786</v>
      </c>
      <c r="W68" s="40" t="s">
        <v>787</v>
      </c>
      <c r="X68" s="40" t="s">
        <v>788</v>
      </c>
      <c r="Y68" s="40" t="s">
        <v>281</v>
      </c>
      <c r="Z68" s="40" t="s">
        <v>281</v>
      </c>
      <c r="AA68" s="40" t="s">
        <v>281</v>
      </c>
      <c r="AB68" s="40" t="s">
        <v>281</v>
      </c>
      <c r="AC68" s="40" t="s">
        <v>281</v>
      </c>
      <c r="AD68" s="40" t="s">
        <v>281</v>
      </c>
      <c r="AE68" s="40" t="s">
        <v>281</v>
      </c>
      <c r="AF68" s="40" t="s">
        <v>281</v>
      </c>
      <c r="AG68" s="40" t="s">
        <v>281</v>
      </c>
      <c r="AH68" s="40" t="s">
        <v>281</v>
      </c>
      <c r="AI68" s="40" t="s">
        <v>281</v>
      </c>
      <c r="AJ68" s="40" t="s">
        <v>281</v>
      </c>
      <c r="AK68" s="40" t="s">
        <v>281</v>
      </c>
      <c r="AL68" s="40" t="s">
        <v>281</v>
      </c>
      <c r="AM68" s="40" t="s">
        <v>281</v>
      </c>
    </row>
    <row r="69" spans="1:39" ht="26.25" customHeight="1" x14ac:dyDescent="0.15">
      <c r="A69" s="37" t="s">
        <v>789</v>
      </c>
      <c r="B69" s="38">
        <v>3</v>
      </c>
      <c r="C69" s="39">
        <v>44954</v>
      </c>
      <c r="D69" s="39" t="s">
        <v>274</v>
      </c>
      <c r="E69" s="39">
        <v>44954</v>
      </c>
      <c r="F69" s="40" t="s">
        <v>780</v>
      </c>
      <c r="G69" s="40" t="s">
        <v>790</v>
      </c>
      <c r="H69" s="40" t="s">
        <v>791</v>
      </c>
      <c r="I69" s="40" t="s">
        <v>792</v>
      </c>
      <c r="J69" s="40" t="s">
        <v>793</v>
      </c>
      <c r="K69" s="40" t="s">
        <v>794</v>
      </c>
      <c r="L69" s="40">
        <v>15</v>
      </c>
      <c r="M69" s="40" t="s">
        <v>34</v>
      </c>
      <c r="N69" s="40">
        <v>38</v>
      </c>
      <c r="O69" s="40" t="s">
        <v>77</v>
      </c>
      <c r="P69" s="40">
        <v>57</v>
      </c>
      <c r="Q69" s="40" t="s">
        <v>115</v>
      </c>
      <c r="R69" s="40">
        <v>66</v>
      </c>
      <c r="S69" s="40" t="s">
        <v>133</v>
      </c>
      <c r="T69" s="40">
        <v>67</v>
      </c>
      <c r="U69" s="40" t="s">
        <v>135</v>
      </c>
      <c r="V69" s="40" t="s">
        <v>795</v>
      </c>
      <c r="W69" s="40" t="s">
        <v>796</v>
      </c>
      <c r="X69" s="40" t="s">
        <v>797</v>
      </c>
      <c r="Y69" s="40" t="s">
        <v>281</v>
      </c>
      <c r="Z69" s="40" t="s">
        <v>281</v>
      </c>
      <c r="AA69" s="40" t="s">
        <v>281</v>
      </c>
      <c r="AB69" s="40" t="s">
        <v>281</v>
      </c>
      <c r="AC69" s="40" t="s">
        <v>281</v>
      </c>
      <c r="AD69" s="40" t="s">
        <v>281</v>
      </c>
      <c r="AE69" s="40" t="s">
        <v>281</v>
      </c>
      <c r="AF69" s="40" t="s">
        <v>281</v>
      </c>
      <c r="AG69" s="40" t="s">
        <v>281</v>
      </c>
      <c r="AH69" s="40" t="s">
        <v>281</v>
      </c>
      <c r="AI69" s="40" t="s">
        <v>281</v>
      </c>
      <c r="AJ69" s="40" t="s">
        <v>281</v>
      </c>
      <c r="AK69" s="40" t="s">
        <v>281</v>
      </c>
      <c r="AL69" s="40" t="s">
        <v>281</v>
      </c>
      <c r="AM69" s="40" t="s">
        <v>281</v>
      </c>
    </row>
    <row r="70" spans="1:39" ht="26.25" customHeight="1" x14ac:dyDescent="0.15">
      <c r="A70" s="37" t="s">
        <v>798</v>
      </c>
      <c r="B70" s="38">
        <v>2</v>
      </c>
      <c r="C70" s="39">
        <v>43858</v>
      </c>
      <c r="D70" s="39" t="s">
        <v>316</v>
      </c>
      <c r="E70" s="39">
        <v>44955</v>
      </c>
      <c r="F70" s="40" t="s">
        <v>799</v>
      </c>
      <c r="G70" s="40" t="s">
        <v>281</v>
      </c>
      <c r="H70" s="40" t="s">
        <v>281</v>
      </c>
      <c r="I70" s="40" t="s">
        <v>281</v>
      </c>
      <c r="J70" s="40" t="s">
        <v>281</v>
      </c>
      <c r="K70" s="40" t="s">
        <v>281</v>
      </c>
      <c r="L70" s="40" t="s">
        <v>281</v>
      </c>
      <c r="M70" s="40" t="s">
        <v>281</v>
      </c>
      <c r="N70" s="40" t="s">
        <v>281</v>
      </c>
      <c r="O70" s="40" t="s">
        <v>281</v>
      </c>
      <c r="P70" s="40" t="s">
        <v>281</v>
      </c>
      <c r="Q70" s="40" t="s">
        <v>281</v>
      </c>
      <c r="R70" s="40" t="s">
        <v>281</v>
      </c>
      <c r="S70" s="40" t="s">
        <v>281</v>
      </c>
      <c r="T70" s="40" t="s">
        <v>281</v>
      </c>
      <c r="U70" s="40" t="s">
        <v>281</v>
      </c>
      <c r="V70" s="40" t="s">
        <v>281</v>
      </c>
      <c r="W70" s="40" t="s">
        <v>281</v>
      </c>
      <c r="X70" s="40" t="s">
        <v>281</v>
      </c>
      <c r="Y70" s="40" t="s">
        <v>281</v>
      </c>
      <c r="Z70" s="40" t="s">
        <v>281</v>
      </c>
      <c r="AA70" s="40" t="s">
        <v>281</v>
      </c>
      <c r="AB70" s="40" t="s">
        <v>281</v>
      </c>
      <c r="AC70" s="40" t="s">
        <v>281</v>
      </c>
      <c r="AD70" s="40" t="s">
        <v>281</v>
      </c>
      <c r="AE70" s="40" t="s">
        <v>281</v>
      </c>
      <c r="AF70" s="40" t="s">
        <v>281</v>
      </c>
      <c r="AG70" s="40" t="s">
        <v>281</v>
      </c>
      <c r="AH70" s="40" t="s">
        <v>281</v>
      </c>
      <c r="AI70" s="40" t="s">
        <v>281</v>
      </c>
      <c r="AJ70" s="40" t="s">
        <v>281</v>
      </c>
      <c r="AK70" s="40" t="s">
        <v>281</v>
      </c>
      <c r="AL70" s="40" t="s">
        <v>281</v>
      </c>
      <c r="AM70" s="40" t="s">
        <v>281</v>
      </c>
    </row>
    <row r="71" spans="1:39" ht="26.25" customHeight="1" x14ac:dyDescent="0.15">
      <c r="A71" s="37" t="s">
        <v>800</v>
      </c>
      <c r="B71" s="38">
        <v>3</v>
      </c>
      <c r="C71" s="39">
        <v>44954</v>
      </c>
      <c r="D71" s="39" t="s">
        <v>274</v>
      </c>
      <c r="E71" s="39">
        <v>44954</v>
      </c>
      <c r="F71" s="40" t="s">
        <v>780</v>
      </c>
      <c r="G71" s="40" t="s">
        <v>801</v>
      </c>
      <c r="H71" s="40" t="s">
        <v>802</v>
      </c>
      <c r="I71" s="40" t="s">
        <v>803</v>
      </c>
      <c r="J71" s="40" t="s">
        <v>804</v>
      </c>
      <c r="K71" s="40" t="s">
        <v>805</v>
      </c>
      <c r="L71" s="40">
        <v>17</v>
      </c>
      <c r="M71" s="40" t="s">
        <v>38</v>
      </c>
      <c r="N71" s="40">
        <v>18</v>
      </c>
      <c r="O71" s="40" t="s">
        <v>39</v>
      </c>
      <c r="P71" s="40">
        <v>57</v>
      </c>
      <c r="Q71" s="40" t="s">
        <v>115</v>
      </c>
      <c r="R71" s="40">
        <v>61</v>
      </c>
      <c r="S71" s="40" t="s">
        <v>123</v>
      </c>
      <c r="T71" s="40">
        <v>66</v>
      </c>
      <c r="U71" s="40" t="s">
        <v>133</v>
      </c>
      <c r="V71" s="40" t="s">
        <v>806</v>
      </c>
      <c r="W71" s="40" t="s">
        <v>807</v>
      </c>
      <c r="X71" s="40" t="s">
        <v>808</v>
      </c>
      <c r="Y71" s="40" t="s">
        <v>281</v>
      </c>
      <c r="Z71" s="40" t="s">
        <v>281</v>
      </c>
      <c r="AA71" s="40" t="s">
        <v>281</v>
      </c>
      <c r="AB71" s="40" t="s">
        <v>281</v>
      </c>
      <c r="AC71" s="40" t="s">
        <v>281</v>
      </c>
      <c r="AD71" s="40" t="s">
        <v>281</v>
      </c>
      <c r="AE71" s="40" t="s">
        <v>281</v>
      </c>
      <c r="AF71" s="40" t="s">
        <v>281</v>
      </c>
      <c r="AG71" s="40" t="s">
        <v>281</v>
      </c>
      <c r="AH71" s="40" t="s">
        <v>281</v>
      </c>
      <c r="AI71" s="40" t="s">
        <v>281</v>
      </c>
      <c r="AJ71" s="40" t="s">
        <v>281</v>
      </c>
      <c r="AK71" s="40" t="s">
        <v>281</v>
      </c>
      <c r="AL71" s="40" t="s">
        <v>281</v>
      </c>
      <c r="AM71" s="40" t="s">
        <v>281</v>
      </c>
    </row>
    <row r="72" spans="1:39" ht="26.25" customHeight="1" x14ac:dyDescent="0.15">
      <c r="A72" s="37" t="s">
        <v>809</v>
      </c>
      <c r="B72" s="38">
        <v>3</v>
      </c>
      <c r="C72" s="39">
        <v>44961</v>
      </c>
      <c r="D72" s="39" t="s">
        <v>274</v>
      </c>
      <c r="E72" s="39">
        <v>44961</v>
      </c>
      <c r="F72" s="40" t="s">
        <v>810</v>
      </c>
      <c r="G72" s="40" t="s">
        <v>811</v>
      </c>
      <c r="H72" s="40" t="s">
        <v>812</v>
      </c>
      <c r="I72" s="40" t="s">
        <v>813</v>
      </c>
      <c r="J72" s="40" t="s">
        <v>814</v>
      </c>
      <c r="K72" s="40" t="s">
        <v>815</v>
      </c>
      <c r="L72" s="40">
        <v>66</v>
      </c>
      <c r="M72" s="40" t="s">
        <v>133</v>
      </c>
      <c r="N72" s="40">
        <v>57</v>
      </c>
      <c r="O72" s="40" t="s">
        <v>115</v>
      </c>
      <c r="P72" s="40" t="s">
        <v>281</v>
      </c>
      <c r="Q72" s="40" t="s">
        <v>281</v>
      </c>
      <c r="R72" s="40" t="s">
        <v>281</v>
      </c>
      <c r="S72" s="40" t="s">
        <v>281</v>
      </c>
      <c r="T72" s="40" t="s">
        <v>281</v>
      </c>
      <c r="U72" s="40" t="s">
        <v>281</v>
      </c>
      <c r="V72" s="40" t="s">
        <v>816</v>
      </c>
      <c r="W72" s="40" t="s">
        <v>817</v>
      </c>
      <c r="X72" s="40" t="s">
        <v>818</v>
      </c>
      <c r="Y72" s="40" t="s">
        <v>281</v>
      </c>
      <c r="Z72" s="40" t="s">
        <v>281</v>
      </c>
      <c r="AA72" s="40" t="s">
        <v>281</v>
      </c>
      <c r="AB72" s="40" t="s">
        <v>281</v>
      </c>
      <c r="AC72" s="40" t="s">
        <v>281</v>
      </c>
      <c r="AD72" s="40" t="s">
        <v>281</v>
      </c>
      <c r="AE72" s="40" t="s">
        <v>281</v>
      </c>
      <c r="AF72" s="40" t="s">
        <v>281</v>
      </c>
      <c r="AG72" s="40" t="s">
        <v>281</v>
      </c>
      <c r="AH72" s="40" t="s">
        <v>281</v>
      </c>
      <c r="AI72" s="40" t="s">
        <v>281</v>
      </c>
      <c r="AJ72" s="40" t="s">
        <v>281</v>
      </c>
      <c r="AK72" s="40" t="s">
        <v>281</v>
      </c>
      <c r="AL72" s="40" t="s">
        <v>281</v>
      </c>
      <c r="AM72" s="40" t="s">
        <v>281</v>
      </c>
    </row>
    <row r="73" spans="1:39" ht="26.25" customHeight="1" x14ac:dyDescent="0.15">
      <c r="A73" s="37" t="s">
        <v>819</v>
      </c>
      <c r="B73" s="38">
        <v>3</v>
      </c>
      <c r="C73" s="39">
        <v>44961</v>
      </c>
      <c r="D73" s="39" t="s">
        <v>274</v>
      </c>
      <c r="E73" s="39">
        <v>44961</v>
      </c>
      <c r="F73" s="40" t="s">
        <v>810</v>
      </c>
      <c r="G73" s="40" t="s">
        <v>820</v>
      </c>
      <c r="H73" s="40" t="s">
        <v>821</v>
      </c>
      <c r="I73" s="40" t="s">
        <v>822</v>
      </c>
      <c r="J73" s="40" t="s">
        <v>823</v>
      </c>
      <c r="K73" s="40" t="s">
        <v>824</v>
      </c>
      <c r="L73" s="40">
        <v>63</v>
      </c>
      <c r="M73" s="40" t="s">
        <v>127</v>
      </c>
      <c r="N73" s="40">
        <v>65</v>
      </c>
      <c r="O73" s="40" t="s">
        <v>131</v>
      </c>
      <c r="P73" s="40">
        <v>66</v>
      </c>
      <c r="Q73" s="40" t="s">
        <v>133</v>
      </c>
      <c r="R73" s="40">
        <v>11</v>
      </c>
      <c r="S73" s="40" t="s">
        <v>26</v>
      </c>
      <c r="T73" s="40">
        <v>10</v>
      </c>
      <c r="U73" s="40" t="s">
        <v>24</v>
      </c>
      <c r="V73" s="40" t="s">
        <v>825</v>
      </c>
      <c r="W73" s="40" t="s">
        <v>826</v>
      </c>
      <c r="X73" s="40" t="s">
        <v>827</v>
      </c>
      <c r="Y73" s="40" t="s">
        <v>828</v>
      </c>
      <c r="Z73" s="40" t="s">
        <v>829</v>
      </c>
      <c r="AA73" s="40" t="s">
        <v>830</v>
      </c>
      <c r="AB73" s="40" t="s">
        <v>281</v>
      </c>
      <c r="AC73" s="40" t="s">
        <v>281</v>
      </c>
      <c r="AD73" s="40" t="s">
        <v>281</v>
      </c>
      <c r="AE73" s="40" t="s">
        <v>281</v>
      </c>
      <c r="AF73" s="40" t="s">
        <v>281</v>
      </c>
      <c r="AG73" s="40" t="s">
        <v>281</v>
      </c>
      <c r="AH73" s="40" t="s">
        <v>281</v>
      </c>
      <c r="AI73" s="40" t="s">
        <v>281</v>
      </c>
      <c r="AJ73" s="40" t="s">
        <v>281</v>
      </c>
      <c r="AK73" s="40" t="s">
        <v>281</v>
      </c>
      <c r="AL73" s="40" t="s">
        <v>281</v>
      </c>
      <c r="AM73" s="40" t="s">
        <v>281</v>
      </c>
    </row>
    <row r="74" spans="1:39" ht="26.25" customHeight="1" x14ac:dyDescent="0.15">
      <c r="A74" s="37" t="s">
        <v>831</v>
      </c>
      <c r="B74" s="38">
        <v>3</v>
      </c>
      <c r="C74" s="39">
        <v>44961</v>
      </c>
      <c r="D74" s="39" t="s">
        <v>274</v>
      </c>
      <c r="E74" s="39">
        <v>44961</v>
      </c>
      <c r="F74" s="40" t="s">
        <v>832</v>
      </c>
      <c r="G74" s="40" t="s">
        <v>833</v>
      </c>
      <c r="H74" s="40" t="s">
        <v>834</v>
      </c>
      <c r="I74" s="40" t="s">
        <v>835</v>
      </c>
      <c r="J74" s="40" t="s">
        <v>836</v>
      </c>
      <c r="K74" s="40" t="s">
        <v>837</v>
      </c>
      <c r="L74" s="40">
        <v>62</v>
      </c>
      <c r="M74" s="40" t="s">
        <v>125</v>
      </c>
      <c r="N74" s="40">
        <v>50</v>
      </c>
      <c r="O74" s="40" t="s">
        <v>101</v>
      </c>
      <c r="P74" s="40" t="s">
        <v>281</v>
      </c>
      <c r="Q74" s="40" t="s">
        <v>281</v>
      </c>
      <c r="R74" s="40" t="s">
        <v>281</v>
      </c>
      <c r="S74" s="40" t="s">
        <v>281</v>
      </c>
      <c r="T74" s="40" t="s">
        <v>281</v>
      </c>
      <c r="U74" s="40" t="s">
        <v>281</v>
      </c>
      <c r="V74" s="40" t="s">
        <v>838</v>
      </c>
      <c r="W74" s="40" t="s">
        <v>839</v>
      </c>
      <c r="X74" s="40" t="s">
        <v>840</v>
      </c>
      <c r="Y74" s="40" t="s">
        <v>281</v>
      </c>
      <c r="Z74" s="40" t="s">
        <v>281</v>
      </c>
      <c r="AA74" s="40" t="s">
        <v>281</v>
      </c>
      <c r="AB74" s="40" t="s">
        <v>281</v>
      </c>
      <c r="AC74" s="40" t="s">
        <v>281</v>
      </c>
      <c r="AD74" s="40" t="s">
        <v>281</v>
      </c>
      <c r="AE74" s="40" t="s">
        <v>281</v>
      </c>
      <c r="AF74" s="40" t="s">
        <v>281</v>
      </c>
      <c r="AG74" s="40" t="s">
        <v>281</v>
      </c>
      <c r="AH74" s="40" t="s">
        <v>281</v>
      </c>
      <c r="AI74" s="40" t="s">
        <v>281</v>
      </c>
      <c r="AJ74" s="40" t="s">
        <v>281</v>
      </c>
      <c r="AK74" s="40" t="s">
        <v>281</v>
      </c>
      <c r="AL74" s="40" t="s">
        <v>281</v>
      </c>
      <c r="AM74" s="40" t="s">
        <v>281</v>
      </c>
    </row>
    <row r="75" spans="1:39" ht="26.25" customHeight="1" x14ac:dyDescent="0.15">
      <c r="A75" s="37" t="s">
        <v>841</v>
      </c>
      <c r="B75" s="38">
        <v>3</v>
      </c>
      <c r="C75" s="39">
        <v>44961</v>
      </c>
      <c r="D75" s="39" t="s">
        <v>274</v>
      </c>
      <c r="E75" s="39">
        <v>44961</v>
      </c>
      <c r="F75" s="40" t="s">
        <v>810</v>
      </c>
      <c r="G75" s="40" t="s">
        <v>842</v>
      </c>
      <c r="H75" s="40" t="s">
        <v>843</v>
      </c>
      <c r="I75" s="40" t="s">
        <v>844</v>
      </c>
      <c r="J75" s="40" t="s">
        <v>845</v>
      </c>
      <c r="K75" s="40" t="s">
        <v>846</v>
      </c>
      <c r="L75" s="40">
        <v>18</v>
      </c>
      <c r="M75" s="40" t="s">
        <v>39</v>
      </c>
      <c r="N75" s="40">
        <v>38</v>
      </c>
      <c r="O75" s="40" t="s">
        <v>77</v>
      </c>
      <c r="P75" s="40">
        <v>57</v>
      </c>
      <c r="Q75" s="40" t="s">
        <v>115</v>
      </c>
      <c r="R75" s="40">
        <v>61</v>
      </c>
      <c r="S75" s="40" t="s">
        <v>123</v>
      </c>
      <c r="T75" s="40">
        <v>66</v>
      </c>
      <c r="U75" s="40" t="s">
        <v>133</v>
      </c>
      <c r="V75" s="40" t="s">
        <v>847</v>
      </c>
      <c r="W75" s="40" t="s">
        <v>629</v>
      </c>
      <c r="X75" s="40" t="s">
        <v>848</v>
      </c>
      <c r="Y75" s="40" t="s">
        <v>281</v>
      </c>
      <c r="Z75" s="40" t="s">
        <v>281</v>
      </c>
      <c r="AA75" s="40" t="s">
        <v>281</v>
      </c>
      <c r="AB75" s="40" t="s">
        <v>281</v>
      </c>
      <c r="AC75" s="40" t="s">
        <v>281</v>
      </c>
      <c r="AD75" s="40" t="s">
        <v>281</v>
      </c>
      <c r="AE75" s="40" t="s">
        <v>281</v>
      </c>
      <c r="AF75" s="40" t="s">
        <v>281</v>
      </c>
      <c r="AG75" s="40" t="s">
        <v>281</v>
      </c>
      <c r="AH75" s="40" t="s">
        <v>281</v>
      </c>
      <c r="AI75" s="40" t="s">
        <v>281</v>
      </c>
      <c r="AJ75" s="40" t="s">
        <v>281</v>
      </c>
      <c r="AK75" s="40" t="s">
        <v>281</v>
      </c>
      <c r="AL75" s="40" t="s">
        <v>281</v>
      </c>
      <c r="AM75" s="40" t="s">
        <v>281</v>
      </c>
    </row>
    <row r="76" spans="1:39" ht="26.25" customHeight="1" x14ac:dyDescent="0.15">
      <c r="A76" s="37" t="s">
        <v>849</v>
      </c>
      <c r="B76" s="38">
        <v>3</v>
      </c>
      <c r="C76" s="39">
        <v>44968</v>
      </c>
      <c r="D76" s="39" t="s">
        <v>274</v>
      </c>
      <c r="E76" s="39">
        <v>44968</v>
      </c>
      <c r="F76" s="40" t="s">
        <v>850</v>
      </c>
      <c r="G76" s="40" t="s">
        <v>851</v>
      </c>
      <c r="H76" s="40" t="s">
        <v>852</v>
      </c>
      <c r="I76" s="40" t="s">
        <v>853</v>
      </c>
      <c r="J76" s="40" t="s">
        <v>854</v>
      </c>
      <c r="K76" s="40" t="s">
        <v>855</v>
      </c>
      <c r="L76" s="40">
        <v>4</v>
      </c>
      <c r="M76" s="40" t="s">
        <v>12</v>
      </c>
      <c r="N76" s="40">
        <v>18</v>
      </c>
      <c r="O76" s="40" t="s">
        <v>39</v>
      </c>
      <c r="P76" s="40">
        <v>56</v>
      </c>
      <c r="Q76" s="40" t="s">
        <v>113</v>
      </c>
      <c r="R76" s="40">
        <v>58</v>
      </c>
      <c r="S76" s="40" t="s">
        <v>117</v>
      </c>
      <c r="T76" s="40">
        <v>66</v>
      </c>
      <c r="U76" s="40" t="s">
        <v>133</v>
      </c>
      <c r="V76" s="40" t="s">
        <v>856</v>
      </c>
      <c r="W76" s="40" t="s">
        <v>857</v>
      </c>
      <c r="X76" s="40" t="s">
        <v>858</v>
      </c>
      <c r="Y76" s="40" t="s">
        <v>859</v>
      </c>
      <c r="Z76" s="40" t="s">
        <v>860</v>
      </c>
      <c r="AA76" s="40" t="s">
        <v>861</v>
      </c>
      <c r="AB76" s="40" t="s">
        <v>281</v>
      </c>
      <c r="AC76" s="40" t="s">
        <v>281</v>
      </c>
      <c r="AD76" s="40" t="s">
        <v>281</v>
      </c>
      <c r="AE76" s="40" t="s">
        <v>281</v>
      </c>
      <c r="AF76" s="40" t="s">
        <v>281</v>
      </c>
      <c r="AG76" s="40" t="s">
        <v>281</v>
      </c>
      <c r="AH76" s="40" t="s">
        <v>281</v>
      </c>
      <c r="AI76" s="40" t="s">
        <v>281</v>
      </c>
      <c r="AJ76" s="40" t="s">
        <v>281</v>
      </c>
      <c r="AK76" s="40" t="s">
        <v>281</v>
      </c>
      <c r="AL76" s="40" t="s">
        <v>281</v>
      </c>
      <c r="AM76" s="40" t="s">
        <v>281</v>
      </c>
    </row>
    <row r="77" spans="1:39" ht="26.25" customHeight="1" x14ac:dyDescent="0.15">
      <c r="A77" s="37" t="s">
        <v>862</v>
      </c>
      <c r="B77" s="38">
        <v>3</v>
      </c>
      <c r="C77" s="39">
        <v>44968</v>
      </c>
      <c r="D77" s="39" t="s">
        <v>274</v>
      </c>
      <c r="E77" s="39">
        <v>44968</v>
      </c>
      <c r="F77" s="40" t="s">
        <v>850</v>
      </c>
      <c r="G77" s="40" t="s">
        <v>863</v>
      </c>
      <c r="H77" s="40" t="s">
        <v>864</v>
      </c>
      <c r="I77" s="40" t="s">
        <v>865</v>
      </c>
      <c r="J77" s="40" t="s">
        <v>866</v>
      </c>
      <c r="K77" s="40" t="s">
        <v>867</v>
      </c>
      <c r="L77" s="40">
        <v>18</v>
      </c>
      <c r="M77" s="40" t="s">
        <v>39</v>
      </c>
      <c r="N77" s="40">
        <v>20</v>
      </c>
      <c r="O77" s="40" t="s">
        <v>43</v>
      </c>
      <c r="P77" s="40">
        <v>66</v>
      </c>
      <c r="Q77" s="40" t="s">
        <v>133</v>
      </c>
      <c r="R77" s="40">
        <v>57</v>
      </c>
      <c r="S77" s="40" t="s">
        <v>115</v>
      </c>
      <c r="T77" s="40">
        <v>58</v>
      </c>
      <c r="U77" s="40" t="s">
        <v>117</v>
      </c>
      <c r="V77" s="40" t="s">
        <v>868</v>
      </c>
      <c r="W77" s="40" t="s">
        <v>869</v>
      </c>
      <c r="X77" s="40" t="s">
        <v>870</v>
      </c>
      <c r="Y77" s="40" t="s">
        <v>871</v>
      </c>
      <c r="Z77" s="40" t="s">
        <v>872</v>
      </c>
      <c r="AA77" s="40" t="s">
        <v>873</v>
      </c>
      <c r="AB77" s="40" t="s">
        <v>281</v>
      </c>
      <c r="AC77" s="40" t="s">
        <v>281</v>
      </c>
      <c r="AD77" s="40" t="s">
        <v>281</v>
      </c>
      <c r="AE77" s="40" t="s">
        <v>281</v>
      </c>
      <c r="AF77" s="40" t="s">
        <v>281</v>
      </c>
      <c r="AG77" s="40" t="s">
        <v>281</v>
      </c>
      <c r="AH77" s="40" t="s">
        <v>281</v>
      </c>
      <c r="AI77" s="40" t="s">
        <v>281</v>
      </c>
      <c r="AJ77" s="40" t="s">
        <v>281</v>
      </c>
      <c r="AK77" s="40" t="s">
        <v>281</v>
      </c>
      <c r="AL77" s="40" t="s">
        <v>281</v>
      </c>
      <c r="AM77" s="40" t="s">
        <v>281</v>
      </c>
    </row>
    <row r="78" spans="1:39" ht="26.25" customHeight="1" x14ac:dyDescent="0.15">
      <c r="A78" s="37" t="s">
        <v>874</v>
      </c>
      <c r="B78" s="38">
        <v>3</v>
      </c>
      <c r="C78" s="39">
        <v>44968</v>
      </c>
      <c r="D78" s="39" t="s">
        <v>274</v>
      </c>
      <c r="E78" s="39">
        <v>44968</v>
      </c>
      <c r="F78" s="40" t="s">
        <v>850</v>
      </c>
      <c r="G78" s="40" t="s">
        <v>875</v>
      </c>
      <c r="H78" s="40" t="s">
        <v>876</v>
      </c>
      <c r="I78" s="40" t="s">
        <v>877</v>
      </c>
      <c r="J78" s="40" t="s">
        <v>878</v>
      </c>
      <c r="K78" s="40" t="s">
        <v>879</v>
      </c>
      <c r="L78" s="40">
        <v>32</v>
      </c>
      <c r="M78" s="40" t="s">
        <v>65</v>
      </c>
      <c r="N78" s="40">
        <v>3</v>
      </c>
      <c r="O78" s="40" t="s">
        <v>10</v>
      </c>
      <c r="P78" s="40">
        <v>26</v>
      </c>
      <c r="Q78" s="40" t="s">
        <v>55</v>
      </c>
      <c r="R78" s="40">
        <v>25</v>
      </c>
      <c r="S78" s="40" t="s">
        <v>53</v>
      </c>
      <c r="T78" s="40">
        <v>45</v>
      </c>
      <c r="U78" s="40" t="s">
        <v>91</v>
      </c>
      <c r="V78" s="40" t="s">
        <v>880</v>
      </c>
      <c r="W78" s="40" t="s">
        <v>881</v>
      </c>
      <c r="X78" s="40" t="s">
        <v>882</v>
      </c>
      <c r="Y78" s="40" t="s">
        <v>281</v>
      </c>
      <c r="Z78" s="40" t="s">
        <v>281</v>
      </c>
      <c r="AA78" s="40" t="s">
        <v>281</v>
      </c>
      <c r="AB78" s="40" t="s">
        <v>281</v>
      </c>
      <c r="AC78" s="40" t="s">
        <v>281</v>
      </c>
      <c r="AD78" s="40" t="s">
        <v>281</v>
      </c>
      <c r="AE78" s="40" t="s">
        <v>281</v>
      </c>
      <c r="AF78" s="40" t="s">
        <v>281</v>
      </c>
      <c r="AG78" s="40" t="s">
        <v>281</v>
      </c>
      <c r="AH78" s="40" t="s">
        <v>281</v>
      </c>
      <c r="AI78" s="40" t="s">
        <v>281</v>
      </c>
      <c r="AJ78" s="40" t="s">
        <v>281</v>
      </c>
      <c r="AK78" s="40" t="s">
        <v>281</v>
      </c>
      <c r="AL78" s="40" t="s">
        <v>281</v>
      </c>
      <c r="AM78" s="40" t="s">
        <v>281</v>
      </c>
    </row>
    <row r="79" spans="1:39" ht="26.25" customHeight="1" x14ac:dyDescent="0.15">
      <c r="A79" s="37" t="s">
        <v>883</v>
      </c>
      <c r="B79" s="38">
        <v>3</v>
      </c>
      <c r="C79" s="39">
        <v>44968</v>
      </c>
      <c r="D79" s="39" t="s">
        <v>274</v>
      </c>
      <c r="E79" s="39">
        <v>44968</v>
      </c>
      <c r="F79" s="40" t="s">
        <v>850</v>
      </c>
      <c r="G79" s="40" t="s">
        <v>884</v>
      </c>
      <c r="H79" s="40" t="s">
        <v>885</v>
      </c>
      <c r="I79" s="40" t="s">
        <v>886</v>
      </c>
      <c r="J79" s="40" t="s">
        <v>887</v>
      </c>
      <c r="K79" s="40" t="s">
        <v>888</v>
      </c>
      <c r="L79" s="40">
        <v>57</v>
      </c>
      <c r="M79" s="40" t="s">
        <v>115</v>
      </c>
      <c r="N79" s="40">
        <v>66</v>
      </c>
      <c r="O79" s="40" t="s">
        <v>133</v>
      </c>
      <c r="P79" s="40">
        <v>58</v>
      </c>
      <c r="Q79" s="40" t="s">
        <v>117</v>
      </c>
      <c r="R79" s="40">
        <v>61</v>
      </c>
      <c r="S79" s="40" t="s">
        <v>123</v>
      </c>
      <c r="T79" s="40">
        <v>4</v>
      </c>
      <c r="U79" s="40" t="s">
        <v>12</v>
      </c>
      <c r="V79" s="40" t="s">
        <v>889</v>
      </c>
      <c r="W79" s="40" t="s">
        <v>890</v>
      </c>
      <c r="X79" s="40" t="s">
        <v>891</v>
      </c>
      <c r="Y79" s="40" t="s">
        <v>281</v>
      </c>
      <c r="Z79" s="40" t="s">
        <v>281</v>
      </c>
      <c r="AA79" s="40" t="s">
        <v>281</v>
      </c>
      <c r="AB79" s="40" t="s">
        <v>281</v>
      </c>
      <c r="AC79" s="40" t="s">
        <v>281</v>
      </c>
      <c r="AD79" s="40" t="s">
        <v>281</v>
      </c>
      <c r="AE79" s="40" t="s">
        <v>281</v>
      </c>
      <c r="AF79" s="40" t="s">
        <v>281</v>
      </c>
      <c r="AG79" s="40" t="s">
        <v>281</v>
      </c>
      <c r="AH79" s="40" t="s">
        <v>281</v>
      </c>
      <c r="AI79" s="40" t="s">
        <v>281</v>
      </c>
      <c r="AJ79" s="40" t="s">
        <v>281</v>
      </c>
      <c r="AK79" s="40" t="s">
        <v>281</v>
      </c>
      <c r="AL79" s="40" t="s">
        <v>281</v>
      </c>
      <c r="AM79" s="40" t="s">
        <v>281</v>
      </c>
    </row>
    <row r="80" spans="1:39" ht="26.25" customHeight="1" x14ac:dyDescent="0.15">
      <c r="A80" s="37" t="s">
        <v>892</v>
      </c>
      <c r="B80" s="38">
        <v>3</v>
      </c>
      <c r="C80" s="39">
        <v>44968</v>
      </c>
      <c r="D80" s="39" t="s">
        <v>274</v>
      </c>
      <c r="E80" s="39">
        <v>44968</v>
      </c>
      <c r="F80" s="40" t="s">
        <v>893</v>
      </c>
      <c r="G80" s="40" t="s">
        <v>894</v>
      </c>
      <c r="H80" s="40" t="s">
        <v>895</v>
      </c>
      <c r="I80" s="40" t="s">
        <v>896</v>
      </c>
      <c r="J80" s="40" t="s">
        <v>897</v>
      </c>
      <c r="K80" s="40" t="s">
        <v>898</v>
      </c>
      <c r="L80" s="40">
        <v>3</v>
      </c>
      <c r="M80" s="40" t="s">
        <v>10</v>
      </c>
      <c r="N80" s="40">
        <v>27</v>
      </c>
      <c r="O80" s="40" t="s">
        <v>57</v>
      </c>
      <c r="P80" s="40">
        <v>11</v>
      </c>
      <c r="Q80" s="40" t="s">
        <v>26</v>
      </c>
      <c r="R80" s="40">
        <v>20</v>
      </c>
      <c r="S80" s="40" t="s">
        <v>43</v>
      </c>
      <c r="T80" s="40">
        <v>69</v>
      </c>
      <c r="U80" s="40" t="s">
        <v>139</v>
      </c>
      <c r="V80" s="40" t="s">
        <v>899</v>
      </c>
      <c r="W80" s="40" t="s">
        <v>900</v>
      </c>
      <c r="X80" s="40" t="s">
        <v>901</v>
      </c>
      <c r="Y80" s="40" t="s">
        <v>281</v>
      </c>
      <c r="Z80" s="40" t="s">
        <v>281</v>
      </c>
      <c r="AA80" s="40" t="s">
        <v>281</v>
      </c>
      <c r="AB80" s="40" t="s">
        <v>281</v>
      </c>
      <c r="AC80" s="40" t="s">
        <v>281</v>
      </c>
      <c r="AD80" s="40" t="s">
        <v>281</v>
      </c>
      <c r="AE80" s="40" t="s">
        <v>281</v>
      </c>
      <c r="AF80" s="40" t="s">
        <v>281</v>
      </c>
      <c r="AG80" s="40" t="s">
        <v>281</v>
      </c>
      <c r="AH80" s="40" t="s">
        <v>281</v>
      </c>
      <c r="AI80" s="40" t="s">
        <v>281</v>
      </c>
      <c r="AJ80" s="40" t="s">
        <v>281</v>
      </c>
      <c r="AK80" s="40" t="s">
        <v>281</v>
      </c>
      <c r="AL80" s="40" t="s">
        <v>281</v>
      </c>
      <c r="AM80" s="40" t="s">
        <v>281</v>
      </c>
    </row>
    <row r="81" spans="1:39" ht="26.25" customHeight="1" x14ac:dyDescent="0.15">
      <c r="A81" s="37" t="s">
        <v>902</v>
      </c>
      <c r="B81" s="38">
        <v>3</v>
      </c>
      <c r="C81" s="39">
        <v>44982</v>
      </c>
      <c r="D81" s="39" t="s">
        <v>274</v>
      </c>
      <c r="E81" s="39">
        <v>44982</v>
      </c>
      <c r="F81" s="40" t="s">
        <v>903</v>
      </c>
      <c r="G81" s="40" t="s">
        <v>904</v>
      </c>
      <c r="H81" s="40" t="s">
        <v>905</v>
      </c>
      <c r="I81" s="40" t="s">
        <v>906</v>
      </c>
      <c r="J81" s="40" t="s">
        <v>907</v>
      </c>
      <c r="K81" s="40" t="s">
        <v>908</v>
      </c>
      <c r="L81" s="40">
        <v>2</v>
      </c>
      <c r="M81" s="40" t="s">
        <v>8</v>
      </c>
      <c r="N81" s="40">
        <v>3</v>
      </c>
      <c r="O81" s="40" t="s">
        <v>10</v>
      </c>
      <c r="P81" s="40">
        <v>32</v>
      </c>
      <c r="Q81" s="40" t="s">
        <v>65</v>
      </c>
      <c r="R81" s="40">
        <v>44</v>
      </c>
      <c r="S81" s="40" t="s">
        <v>89</v>
      </c>
      <c r="T81" s="40" t="s">
        <v>281</v>
      </c>
      <c r="U81" s="40" t="s">
        <v>281</v>
      </c>
      <c r="V81" s="40" t="s">
        <v>909</v>
      </c>
      <c r="W81" s="40" t="s">
        <v>910</v>
      </c>
      <c r="X81" s="40" t="s">
        <v>911</v>
      </c>
      <c r="Y81" s="40" t="s">
        <v>281</v>
      </c>
      <c r="Z81" s="40" t="s">
        <v>281</v>
      </c>
      <c r="AA81" s="40" t="s">
        <v>281</v>
      </c>
      <c r="AB81" s="40" t="s">
        <v>281</v>
      </c>
      <c r="AC81" s="40" t="s">
        <v>281</v>
      </c>
      <c r="AD81" s="40" t="s">
        <v>281</v>
      </c>
      <c r="AE81" s="40" t="s">
        <v>281</v>
      </c>
      <c r="AF81" s="40" t="s">
        <v>281</v>
      </c>
      <c r="AG81" s="40" t="s">
        <v>281</v>
      </c>
      <c r="AH81" s="40" t="s">
        <v>281</v>
      </c>
      <c r="AI81" s="40" t="s">
        <v>281</v>
      </c>
      <c r="AJ81" s="40" t="s">
        <v>281</v>
      </c>
      <c r="AK81" s="40" t="s">
        <v>281</v>
      </c>
      <c r="AL81" s="40" t="s">
        <v>281</v>
      </c>
      <c r="AM81" s="40" t="s">
        <v>281</v>
      </c>
    </row>
    <row r="82" spans="1:39" ht="26.25" customHeight="1" x14ac:dyDescent="0.15">
      <c r="A82" s="37" t="s">
        <v>912</v>
      </c>
      <c r="B82" s="38">
        <v>3</v>
      </c>
      <c r="C82" s="39">
        <v>44982</v>
      </c>
      <c r="D82" s="39" t="s">
        <v>274</v>
      </c>
      <c r="E82" s="39">
        <v>44982</v>
      </c>
      <c r="F82" s="40" t="s">
        <v>913</v>
      </c>
      <c r="G82" s="40" t="s">
        <v>914</v>
      </c>
      <c r="H82" s="40" t="s">
        <v>915</v>
      </c>
      <c r="I82" s="40" t="s">
        <v>916</v>
      </c>
      <c r="J82" s="40" t="s">
        <v>917</v>
      </c>
      <c r="K82" s="40" t="s">
        <v>918</v>
      </c>
      <c r="L82" s="40">
        <v>2</v>
      </c>
      <c r="M82" s="40" t="s">
        <v>8</v>
      </c>
      <c r="N82" s="40">
        <v>3</v>
      </c>
      <c r="O82" s="40" t="s">
        <v>10</v>
      </c>
      <c r="P82" s="40">
        <v>32</v>
      </c>
      <c r="Q82" s="40" t="s">
        <v>65</v>
      </c>
      <c r="R82" s="40" t="s">
        <v>281</v>
      </c>
      <c r="S82" s="40" t="s">
        <v>281</v>
      </c>
      <c r="T82" s="40" t="s">
        <v>281</v>
      </c>
      <c r="U82" s="40" t="s">
        <v>281</v>
      </c>
      <c r="V82" s="40" t="s">
        <v>919</v>
      </c>
      <c r="W82" s="40" t="s">
        <v>920</v>
      </c>
      <c r="X82" s="40" t="s">
        <v>921</v>
      </c>
      <c r="Y82" s="40" t="s">
        <v>281</v>
      </c>
      <c r="Z82" s="40" t="s">
        <v>281</v>
      </c>
      <c r="AA82" s="40" t="s">
        <v>281</v>
      </c>
      <c r="AB82" s="40" t="s">
        <v>281</v>
      </c>
      <c r="AC82" s="40" t="s">
        <v>281</v>
      </c>
      <c r="AD82" s="40" t="s">
        <v>281</v>
      </c>
      <c r="AE82" s="40" t="s">
        <v>281</v>
      </c>
      <c r="AF82" s="40" t="s">
        <v>281</v>
      </c>
      <c r="AG82" s="40" t="s">
        <v>281</v>
      </c>
      <c r="AH82" s="40" t="s">
        <v>281</v>
      </c>
      <c r="AI82" s="40" t="s">
        <v>281</v>
      </c>
      <c r="AJ82" s="40" t="s">
        <v>281</v>
      </c>
      <c r="AK82" s="40" t="s">
        <v>281</v>
      </c>
      <c r="AL82" s="40" t="s">
        <v>281</v>
      </c>
      <c r="AM82" s="40" t="s">
        <v>281</v>
      </c>
    </row>
    <row r="83" spans="1:39" ht="26.25" customHeight="1" x14ac:dyDescent="0.15">
      <c r="A83" s="37" t="s">
        <v>922</v>
      </c>
      <c r="B83" s="38">
        <v>3</v>
      </c>
      <c r="C83" s="39">
        <v>44982</v>
      </c>
      <c r="D83" s="39" t="s">
        <v>274</v>
      </c>
      <c r="E83" s="39">
        <v>44982</v>
      </c>
      <c r="F83" s="40" t="s">
        <v>913</v>
      </c>
      <c r="G83" s="40" t="s">
        <v>923</v>
      </c>
      <c r="H83" s="40" t="s">
        <v>924</v>
      </c>
      <c r="I83" s="40" t="s">
        <v>697</v>
      </c>
      <c r="J83" s="40" t="s">
        <v>698</v>
      </c>
      <c r="K83" s="40" t="s">
        <v>925</v>
      </c>
      <c r="L83" s="40">
        <v>80</v>
      </c>
      <c r="M83" s="40" t="s">
        <v>161</v>
      </c>
      <c r="N83" s="40" t="s">
        <v>281</v>
      </c>
      <c r="O83" s="40" t="s">
        <v>281</v>
      </c>
      <c r="P83" s="40" t="s">
        <v>281</v>
      </c>
      <c r="Q83" s="40" t="s">
        <v>281</v>
      </c>
      <c r="R83" s="40" t="s">
        <v>281</v>
      </c>
      <c r="S83" s="40" t="s">
        <v>281</v>
      </c>
      <c r="T83" s="40" t="s">
        <v>281</v>
      </c>
      <c r="U83" s="40" t="s">
        <v>281</v>
      </c>
      <c r="V83" s="40" t="s">
        <v>926</v>
      </c>
      <c r="W83" s="40" t="s">
        <v>927</v>
      </c>
      <c r="X83" s="40" t="s">
        <v>928</v>
      </c>
      <c r="Y83" s="40" t="s">
        <v>281</v>
      </c>
      <c r="Z83" s="40" t="s">
        <v>281</v>
      </c>
      <c r="AA83" s="40" t="s">
        <v>281</v>
      </c>
      <c r="AB83" s="40" t="s">
        <v>281</v>
      </c>
      <c r="AC83" s="40" t="s">
        <v>281</v>
      </c>
      <c r="AD83" s="40" t="s">
        <v>281</v>
      </c>
      <c r="AE83" s="40" t="s">
        <v>281</v>
      </c>
      <c r="AF83" s="40" t="s">
        <v>281</v>
      </c>
      <c r="AG83" s="40" t="s">
        <v>281</v>
      </c>
      <c r="AH83" s="40" t="s">
        <v>281</v>
      </c>
      <c r="AI83" s="40" t="s">
        <v>281</v>
      </c>
      <c r="AJ83" s="40" t="s">
        <v>281</v>
      </c>
      <c r="AK83" s="40" t="s">
        <v>281</v>
      </c>
      <c r="AL83" s="40" t="s">
        <v>281</v>
      </c>
      <c r="AM83" s="40" t="s">
        <v>281</v>
      </c>
    </row>
    <row r="84" spans="1:39" ht="26.25" customHeight="1" x14ac:dyDescent="0.15">
      <c r="A84" s="37" t="s">
        <v>929</v>
      </c>
      <c r="B84" s="38">
        <v>2</v>
      </c>
      <c r="C84" s="39">
        <v>43886</v>
      </c>
      <c r="D84" s="39" t="s">
        <v>316</v>
      </c>
      <c r="E84" s="39">
        <v>44286</v>
      </c>
      <c r="F84" s="40" t="s">
        <v>930</v>
      </c>
      <c r="G84" s="40" t="s">
        <v>281</v>
      </c>
      <c r="H84" s="40" t="s">
        <v>281</v>
      </c>
      <c r="I84" s="40" t="s">
        <v>281</v>
      </c>
      <c r="J84" s="40" t="s">
        <v>281</v>
      </c>
      <c r="K84" s="40" t="s">
        <v>281</v>
      </c>
      <c r="L84" s="40" t="s">
        <v>281</v>
      </c>
      <c r="M84" s="40" t="s">
        <v>281</v>
      </c>
      <c r="N84" s="40" t="s">
        <v>281</v>
      </c>
      <c r="O84" s="40" t="s">
        <v>281</v>
      </c>
      <c r="P84" s="40" t="s">
        <v>281</v>
      </c>
      <c r="Q84" s="40" t="s">
        <v>281</v>
      </c>
      <c r="R84" s="40" t="s">
        <v>281</v>
      </c>
      <c r="S84" s="40" t="s">
        <v>281</v>
      </c>
      <c r="T84" s="40" t="s">
        <v>281</v>
      </c>
      <c r="U84" s="40" t="s">
        <v>281</v>
      </c>
      <c r="V84" s="40" t="s">
        <v>281</v>
      </c>
      <c r="W84" s="40" t="s">
        <v>281</v>
      </c>
      <c r="X84" s="40" t="s">
        <v>281</v>
      </c>
      <c r="Y84" s="40" t="s">
        <v>281</v>
      </c>
      <c r="Z84" s="40" t="s">
        <v>281</v>
      </c>
      <c r="AA84" s="40" t="s">
        <v>281</v>
      </c>
      <c r="AB84" s="40" t="s">
        <v>281</v>
      </c>
      <c r="AC84" s="40" t="s">
        <v>281</v>
      </c>
      <c r="AD84" s="40" t="s">
        <v>281</v>
      </c>
      <c r="AE84" s="40" t="s">
        <v>281</v>
      </c>
      <c r="AF84" s="40" t="s">
        <v>281</v>
      </c>
      <c r="AG84" s="40" t="s">
        <v>281</v>
      </c>
      <c r="AH84" s="40" t="s">
        <v>281</v>
      </c>
      <c r="AI84" s="40" t="s">
        <v>281</v>
      </c>
      <c r="AJ84" s="40" t="s">
        <v>281</v>
      </c>
      <c r="AK84" s="40" t="s">
        <v>281</v>
      </c>
      <c r="AL84" s="40" t="s">
        <v>281</v>
      </c>
      <c r="AM84" s="40" t="s">
        <v>281</v>
      </c>
    </row>
    <row r="85" spans="1:39" ht="26.25" customHeight="1" x14ac:dyDescent="0.15">
      <c r="A85" s="37" t="s">
        <v>931</v>
      </c>
      <c r="B85" s="38">
        <v>3</v>
      </c>
      <c r="C85" s="39">
        <v>44982</v>
      </c>
      <c r="D85" s="39" t="s">
        <v>274</v>
      </c>
      <c r="E85" s="39">
        <v>44982</v>
      </c>
      <c r="F85" s="40" t="s">
        <v>913</v>
      </c>
      <c r="G85" s="40" t="s">
        <v>932</v>
      </c>
      <c r="H85" s="40" t="s">
        <v>933</v>
      </c>
      <c r="I85" s="40" t="s">
        <v>934</v>
      </c>
      <c r="J85" s="40" t="s">
        <v>935</v>
      </c>
      <c r="K85" s="40" t="s">
        <v>936</v>
      </c>
      <c r="L85" s="40">
        <v>1</v>
      </c>
      <c r="M85" s="40" t="s">
        <v>6</v>
      </c>
      <c r="N85" s="40" t="s">
        <v>281</v>
      </c>
      <c r="O85" s="40" t="s">
        <v>281</v>
      </c>
      <c r="P85" s="40" t="s">
        <v>281</v>
      </c>
      <c r="Q85" s="40" t="s">
        <v>281</v>
      </c>
      <c r="R85" s="40" t="s">
        <v>281</v>
      </c>
      <c r="S85" s="40" t="s">
        <v>281</v>
      </c>
      <c r="T85" s="40" t="s">
        <v>281</v>
      </c>
      <c r="U85" s="40" t="s">
        <v>281</v>
      </c>
      <c r="V85" s="40" t="s">
        <v>937</v>
      </c>
      <c r="W85" s="40" t="s">
        <v>437</v>
      </c>
      <c r="X85" s="40" t="s">
        <v>938</v>
      </c>
      <c r="Y85" s="40" t="s">
        <v>281</v>
      </c>
      <c r="Z85" s="40" t="s">
        <v>281</v>
      </c>
      <c r="AA85" s="40" t="s">
        <v>281</v>
      </c>
      <c r="AB85" s="40" t="s">
        <v>281</v>
      </c>
      <c r="AC85" s="40" t="s">
        <v>281</v>
      </c>
      <c r="AD85" s="40" t="s">
        <v>281</v>
      </c>
      <c r="AE85" s="40" t="s">
        <v>281</v>
      </c>
      <c r="AF85" s="40" t="s">
        <v>281</v>
      </c>
      <c r="AG85" s="40" t="s">
        <v>281</v>
      </c>
      <c r="AH85" s="40" t="s">
        <v>281</v>
      </c>
      <c r="AI85" s="40" t="s">
        <v>281</v>
      </c>
      <c r="AJ85" s="40" t="s">
        <v>281</v>
      </c>
      <c r="AK85" s="40" t="s">
        <v>281</v>
      </c>
      <c r="AL85" s="40" t="s">
        <v>281</v>
      </c>
      <c r="AM85" s="40" t="s">
        <v>281</v>
      </c>
    </row>
    <row r="86" spans="1:39" ht="26.25" customHeight="1" x14ac:dyDescent="0.15">
      <c r="A86" s="37" t="s">
        <v>939</v>
      </c>
      <c r="B86" s="38">
        <v>3</v>
      </c>
      <c r="C86" s="39">
        <v>44982</v>
      </c>
      <c r="D86" s="39" t="s">
        <v>274</v>
      </c>
      <c r="E86" s="39">
        <v>44982</v>
      </c>
      <c r="F86" s="40" t="s">
        <v>913</v>
      </c>
      <c r="G86" s="40" t="s">
        <v>940</v>
      </c>
      <c r="H86" s="40" t="s">
        <v>941</v>
      </c>
      <c r="I86" s="40" t="s">
        <v>942</v>
      </c>
      <c r="J86" s="40" t="s">
        <v>943</v>
      </c>
      <c r="K86" s="40" t="s">
        <v>944</v>
      </c>
      <c r="L86" s="40">
        <v>32</v>
      </c>
      <c r="M86" s="40" t="s">
        <v>65</v>
      </c>
      <c r="N86" s="40">
        <v>3</v>
      </c>
      <c r="O86" s="40" t="s">
        <v>10</v>
      </c>
      <c r="P86" s="40">
        <v>34</v>
      </c>
      <c r="Q86" s="40" t="s">
        <v>69</v>
      </c>
      <c r="R86" s="40">
        <v>1</v>
      </c>
      <c r="S86" s="40" t="s">
        <v>6</v>
      </c>
      <c r="T86" s="40" t="s">
        <v>281</v>
      </c>
      <c r="U86" s="40" t="s">
        <v>281</v>
      </c>
      <c r="V86" s="40" t="s">
        <v>945</v>
      </c>
      <c r="W86" s="40" t="s">
        <v>682</v>
      </c>
      <c r="X86" s="40" t="s">
        <v>946</v>
      </c>
      <c r="Y86" s="40" t="s">
        <v>281</v>
      </c>
      <c r="Z86" s="40" t="s">
        <v>281</v>
      </c>
      <c r="AA86" s="40" t="s">
        <v>281</v>
      </c>
      <c r="AB86" s="40" t="s">
        <v>281</v>
      </c>
      <c r="AC86" s="40" t="s">
        <v>281</v>
      </c>
      <c r="AD86" s="40" t="s">
        <v>281</v>
      </c>
      <c r="AE86" s="40" t="s">
        <v>281</v>
      </c>
      <c r="AF86" s="40" t="s">
        <v>281</v>
      </c>
      <c r="AG86" s="40" t="s">
        <v>281</v>
      </c>
      <c r="AH86" s="40" t="s">
        <v>281</v>
      </c>
      <c r="AI86" s="40" t="s">
        <v>281</v>
      </c>
      <c r="AJ86" s="40" t="s">
        <v>281</v>
      </c>
      <c r="AK86" s="40" t="s">
        <v>281</v>
      </c>
      <c r="AL86" s="40" t="s">
        <v>281</v>
      </c>
      <c r="AM86" s="40" t="s">
        <v>281</v>
      </c>
    </row>
    <row r="87" spans="1:39" ht="26.25" customHeight="1" x14ac:dyDescent="0.15">
      <c r="A87" s="37" t="s">
        <v>947</v>
      </c>
      <c r="B87" s="38">
        <v>3</v>
      </c>
      <c r="C87" s="39">
        <v>44982</v>
      </c>
      <c r="D87" s="39" t="s">
        <v>274</v>
      </c>
      <c r="E87" s="39">
        <v>44982</v>
      </c>
      <c r="F87" s="40" t="s">
        <v>913</v>
      </c>
      <c r="G87" s="40" t="s">
        <v>948</v>
      </c>
      <c r="H87" s="40" t="s">
        <v>949</v>
      </c>
      <c r="I87" s="40" t="s">
        <v>950</v>
      </c>
      <c r="J87" s="40" t="s">
        <v>951</v>
      </c>
      <c r="K87" s="40" t="s">
        <v>952</v>
      </c>
      <c r="L87" s="40">
        <v>58</v>
      </c>
      <c r="M87" s="40" t="s">
        <v>117</v>
      </c>
      <c r="N87" s="40">
        <v>66</v>
      </c>
      <c r="O87" s="40" t="s">
        <v>133</v>
      </c>
      <c r="P87" s="40" t="s">
        <v>281</v>
      </c>
      <c r="Q87" s="40" t="s">
        <v>281</v>
      </c>
      <c r="R87" s="40" t="s">
        <v>281</v>
      </c>
      <c r="S87" s="40" t="s">
        <v>281</v>
      </c>
      <c r="T87" s="40" t="s">
        <v>281</v>
      </c>
      <c r="U87" s="40" t="s">
        <v>281</v>
      </c>
      <c r="V87" s="40" t="s">
        <v>953</v>
      </c>
      <c r="W87" s="40" t="s">
        <v>954</v>
      </c>
      <c r="X87" s="40" t="s">
        <v>955</v>
      </c>
      <c r="Y87" s="40" t="s">
        <v>281</v>
      </c>
      <c r="Z87" s="40" t="s">
        <v>281</v>
      </c>
      <c r="AA87" s="40" t="s">
        <v>281</v>
      </c>
      <c r="AB87" s="40" t="s">
        <v>281</v>
      </c>
      <c r="AC87" s="40" t="s">
        <v>281</v>
      </c>
      <c r="AD87" s="40" t="s">
        <v>281</v>
      </c>
      <c r="AE87" s="40" t="s">
        <v>281</v>
      </c>
      <c r="AF87" s="40" t="s">
        <v>281</v>
      </c>
      <c r="AG87" s="40" t="s">
        <v>281</v>
      </c>
      <c r="AH87" s="40" t="s">
        <v>281</v>
      </c>
      <c r="AI87" s="40" t="s">
        <v>281</v>
      </c>
      <c r="AJ87" s="40" t="s">
        <v>281</v>
      </c>
      <c r="AK87" s="40" t="s">
        <v>281</v>
      </c>
      <c r="AL87" s="40" t="s">
        <v>281</v>
      </c>
      <c r="AM87" s="40" t="s">
        <v>281</v>
      </c>
    </row>
    <row r="88" spans="1:39" ht="26.25" customHeight="1" x14ac:dyDescent="0.15">
      <c r="A88" s="37" t="s">
        <v>956</v>
      </c>
      <c r="B88" s="38">
        <v>2</v>
      </c>
      <c r="C88" s="39">
        <v>43886</v>
      </c>
      <c r="D88" s="39" t="s">
        <v>316</v>
      </c>
      <c r="E88" s="39">
        <v>44803</v>
      </c>
      <c r="F88" s="40" t="s">
        <v>957</v>
      </c>
      <c r="G88" s="40" t="s">
        <v>281</v>
      </c>
      <c r="H88" s="40" t="s">
        <v>281</v>
      </c>
      <c r="I88" s="40" t="s">
        <v>281</v>
      </c>
      <c r="J88" s="40" t="s">
        <v>281</v>
      </c>
      <c r="K88" s="40" t="s">
        <v>281</v>
      </c>
      <c r="L88" s="40" t="s">
        <v>281</v>
      </c>
      <c r="M88" s="40" t="s">
        <v>281</v>
      </c>
      <c r="N88" s="40" t="s">
        <v>281</v>
      </c>
      <c r="O88" s="40" t="s">
        <v>281</v>
      </c>
      <c r="P88" s="40" t="s">
        <v>281</v>
      </c>
      <c r="Q88" s="40" t="s">
        <v>281</v>
      </c>
      <c r="R88" s="40" t="s">
        <v>281</v>
      </c>
      <c r="S88" s="40" t="s">
        <v>281</v>
      </c>
      <c r="T88" s="40" t="s">
        <v>281</v>
      </c>
      <c r="U88" s="40" t="s">
        <v>281</v>
      </c>
      <c r="V88" s="40" t="s">
        <v>281</v>
      </c>
      <c r="W88" s="40" t="s">
        <v>281</v>
      </c>
      <c r="X88" s="40" t="s">
        <v>281</v>
      </c>
      <c r="Y88" s="40" t="s">
        <v>281</v>
      </c>
      <c r="Z88" s="40" t="s">
        <v>281</v>
      </c>
      <c r="AA88" s="40" t="s">
        <v>281</v>
      </c>
      <c r="AB88" s="40" t="s">
        <v>281</v>
      </c>
      <c r="AC88" s="40" t="s">
        <v>281</v>
      </c>
      <c r="AD88" s="40" t="s">
        <v>281</v>
      </c>
      <c r="AE88" s="40" t="s">
        <v>281</v>
      </c>
      <c r="AF88" s="40" t="s">
        <v>281</v>
      </c>
      <c r="AG88" s="40" t="s">
        <v>281</v>
      </c>
      <c r="AH88" s="40" t="s">
        <v>281</v>
      </c>
      <c r="AI88" s="40" t="s">
        <v>281</v>
      </c>
      <c r="AJ88" s="40" t="s">
        <v>281</v>
      </c>
      <c r="AK88" s="40" t="s">
        <v>281</v>
      </c>
      <c r="AL88" s="40" t="s">
        <v>281</v>
      </c>
      <c r="AM88" s="40" t="s">
        <v>281</v>
      </c>
    </row>
    <row r="89" spans="1:39" ht="26.25" customHeight="1" x14ac:dyDescent="0.15">
      <c r="A89" s="37" t="s">
        <v>958</v>
      </c>
      <c r="B89" s="38">
        <v>3</v>
      </c>
      <c r="C89" s="39">
        <v>44982</v>
      </c>
      <c r="D89" s="39" t="s">
        <v>274</v>
      </c>
      <c r="E89" s="39">
        <v>44982</v>
      </c>
      <c r="F89" s="40" t="s">
        <v>913</v>
      </c>
      <c r="G89" s="40" t="s">
        <v>959</v>
      </c>
      <c r="H89" s="40" t="s">
        <v>960</v>
      </c>
      <c r="I89" s="40" t="s">
        <v>961</v>
      </c>
      <c r="J89" s="40" t="s">
        <v>962</v>
      </c>
      <c r="K89" s="40" t="s">
        <v>963</v>
      </c>
      <c r="L89" s="40">
        <v>4</v>
      </c>
      <c r="M89" s="40" t="s">
        <v>12</v>
      </c>
      <c r="N89" s="40">
        <v>6</v>
      </c>
      <c r="O89" s="40" t="s">
        <v>435</v>
      </c>
      <c r="P89" s="40">
        <v>15</v>
      </c>
      <c r="Q89" s="40" t="s">
        <v>34</v>
      </c>
      <c r="R89" s="40">
        <v>57</v>
      </c>
      <c r="S89" s="40" t="s">
        <v>115</v>
      </c>
      <c r="T89" s="40">
        <v>66</v>
      </c>
      <c r="U89" s="40" t="s">
        <v>133</v>
      </c>
      <c r="V89" s="40" t="s">
        <v>964</v>
      </c>
      <c r="W89" s="40" t="s">
        <v>775</v>
      </c>
      <c r="X89" s="40" t="s">
        <v>965</v>
      </c>
      <c r="Y89" s="40" t="s">
        <v>281</v>
      </c>
      <c r="Z89" s="40" t="s">
        <v>281</v>
      </c>
      <c r="AA89" s="40" t="s">
        <v>281</v>
      </c>
      <c r="AB89" s="40" t="s">
        <v>281</v>
      </c>
      <c r="AC89" s="40" t="s">
        <v>281</v>
      </c>
      <c r="AD89" s="40" t="s">
        <v>281</v>
      </c>
      <c r="AE89" s="40" t="s">
        <v>281</v>
      </c>
      <c r="AF89" s="40" t="s">
        <v>281</v>
      </c>
      <c r="AG89" s="40" t="s">
        <v>281</v>
      </c>
      <c r="AH89" s="40" t="s">
        <v>281</v>
      </c>
      <c r="AI89" s="40" t="s">
        <v>281</v>
      </c>
      <c r="AJ89" s="40" t="s">
        <v>281</v>
      </c>
      <c r="AK89" s="40" t="s">
        <v>281</v>
      </c>
      <c r="AL89" s="40" t="s">
        <v>281</v>
      </c>
      <c r="AM89" s="40" t="s">
        <v>281</v>
      </c>
    </row>
    <row r="90" spans="1:39" ht="26.25" customHeight="1" x14ac:dyDescent="0.15">
      <c r="A90" s="37" t="s">
        <v>966</v>
      </c>
      <c r="B90" s="38">
        <v>3</v>
      </c>
      <c r="C90" s="39">
        <v>44982</v>
      </c>
      <c r="D90" s="39" t="s">
        <v>274</v>
      </c>
      <c r="E90" s="39">
        <v>44982</v>
      </c>
      <c r="F90" s="40" t="s">
        <v>967</v>
      </c>
      <c r="G90" s="40" t="s">
        <v>968</v>
      </c>
      <c r="H90" s="40" t="s">
        <v>969</v>
      </c>
      <c r="I90" s="40" t="s">
        <v>970</v>
      </c>
      <c r="J90" s="40" t="s">
        <v>971</v>
      </c>
      <c r="K90" s="40" t="s">
        <v>972</v>
      </c>
      <c r="L90" s="40">
        <v>58</v>
      </c>
      <c r="M90" s="40" t="s">
        <v>117</v>
      </c>
      <c r="N90" s="40">
        <v>60</v>
      </c>
      <c r="O90" s="40" t="s">
        <v>121</v>
      </c>
      <c r="P90" s="40">
        <v>66</v>
      </c>
      <c r="Q90" s="40" t="s">
        <v>133</v>
      </c>
      <c r="R90" s="40" t="s">
        <v>281</v>
      </c>
      <c r="S90" s="40" t="s">
        <v>281</v>
      </c>
      <c r="T90" s="40" t="s">
        <v>281</v>
      </c>
      <c r="U90" s="40" t="s">
        <v>281</v>
      </c>
      <c r="V90" s="40" t="s">
        <v>973</v>
      </c>
      <c r="W90" s="40" t="s">
        <v>974</v>
      </c>
      <c r="X90" s="40" t="s">
        <v>975</v>
      </c>
      <c r="Y90" s="40" t="s">
        <v>281</v>
      </c>
      <c r="Z90" s="40" t="s">
        <v>281</v>
      </c>
      <c r="AA90" s="40" t="s">
        <v>281</v>
      </c>
      <c r="AB90" s="40" t="s">
        <v>281</v>
      </c>
      <c r="AC90" s="40" t="s">
        <v>281</v>
      </c>
      <c r="AD90" s="40" t="s">
        <v>281</v>
      </c>
      <c r="AE90" s="40" t="s">
        <v>281</v>
      </c>
      <c r="AF90" s="40" t="s">
        <v>281</v>
      </c>
      <c r="AG90" s="40" t="s">
        <v>281</v>
      </c>
      <c r="AH90" s="40" t="s">
        <v>281</v>
      </c>
      <c r="AI90" s="40" t="s">
        <v>281</v>
      </c>
      <c r="AJ90" s="40" t="s">
        <v>281</v>
      </c>
      <c r="AK90" s="40" t="s">
        <v>281</v>
      </c>
      <c r="AL90" s="40" t="s">
        <v>281</v>
      </c>
      <c r="AM90" s="40" t="s">
        <v>281</v>
      </c>
    </row>
    <row r="91" spans="1:39" ht="26.25" customHeight="1" x14ac:dyDescent="0.15">
      <c r="A91" s="37" t="s">
        <v>976</v>
      </c>
      <c r="B91" s="38">
        <v>3</v>
      </c>
      <c r="C91" s="39">
        <v>44982</v>
      </c>
      <c r="D91" s="39" t="s">
        <v>274</v>
      </c>
      <c r="E91" s="39">
        <v>44982</v>
      </c>
      <c r="F91" s="40" t="s">
        <v>913</v>
      </c>
      <c r="G91" s="40" t="s">
        <v>977</v>
      </c>
      <c r="H91" s="40" t="s">
        <v>978</v>
      </c>
      <c r="I91" s="40" t="s">
        <v>979</v>
      </c>
      <c r="J91" s="40" t="s">
        <v>980</v>
      </c>
      <c r="K91" s="40" t="s">
        <v>981</v>
      </c>
      <c r="L91" s="40">
        <v>3</v>
      </c>
      <c r="M91" s="40" t="s">
        <v>10</v>
      </c>
      <c r="N91" s="40">
        <v>32</v>
      </c>
      <c r="O91" s="40" t="s">
        <v>65</v>
      </c>
      <c r="P91" s="40" t="s">
        <v>281</v>
      </c>
      <c r="Q91" s="40" t="s">
        <v>281</v>
      </c>
      <c r="R91" s="40" t="s">
        <v>281</v>
      </c>
      <c r="S91" s="40" t="s">
        <v>281</v>
      </c>
      <c r="T91" s="40" t="s">
        <v>281</v>
      </c>
      <c r="U91" s="40" t="s">
        <v>281</v>
      </c>
      <c r="V91" s="40" t="s">
        <v>982</v>
      </c>
      <c r="W91" s="40" t="s">
        <v>983</v>
      </c>
      <c r="X91" s="40" t="s">
        <v>984</v>
      </c>
      <c r="Y91" s="40" t="s">
        <v>281</v>
      </c>
      <c r="Z91" s="40" t="s">
        <v>281</v>
      </c>
      <c r="AA91" s="40" t="s">
        <v>281</v>
      </c>
      <c r="AB91" s="40" t="s">
        <v>281</v>
      </c>
      <c r="AC91" s="40" t="s">
        <v>281</v>
      </c>
      <c r="AD91" s="40" t="s">
        <v>281</v>
      </c>
      <c r="AE91" s="40" t="s">
        <v>281</v>
      </c>
      <c r="AF91" s="40" t="s">
        <v>281</v>
      </c>
      <c r="AG91" s="40" t="s">
        <v>281</v>
      </c>
      <c r="AH91" s="40" t="s">
        <v>281</v>
      </c>
      <c r="AI91" s="40" t="s">
        <v>281</v>
      </c>
      <c r="AJ91" s="40" t="s">
        <v>281</v>
      </c>
      <c r="AK91" s="40" t="s">
        <v>281</v>
      </c>
      <c r="AL91" s="40" t="s">
        <v>281</v>
      </c>
      <c r="AM91" s="40" t="s">
        <v>281</v>
      </c>
    </row>
    <row r="92" spans="1:39" ht="26.25" customHeight="1" x14ac:dyDescent="0.15">
      <c r="A92" s="37" t="s">
        <v>985</v>
      </c>
      <c r="B92" s="38">
        <v>3</v>
      </c>
      <c r="C92" s="39">
        <v>44982</v>
      </c>
      <c r="D92" s="39" t="s">
        <v>274</v>
      </c>
      <c r="E92" s="39">
        <v>44982</v>
      </c>
      <c r="F92" s="40" t="s">
        <v>913</v>
      </c>
      <c r="G92" s="40" t="s">
        <v>986</v>
      </c>
      <c r="H92" s="40" t="s">
        <v>987</v>
      </c>
      <c r="I92" s="40" t="s">
        <v>988</v>
      </c>
      <c r="J92" s="40" t="s">
        <v>989</v>
      </c>
      <c r="K92" s="40" t="s">
        <v>990</v>
      </c>
      <c r="L92" s="40">
        <v>91</v>
      </c>
      <c r="M92" s="40" t="s">
        <v>182</v>
      </c>
      <c r="N92" s="40" t="s">
        <v>281</v>
      </c>
      <c r="O92" s="40" t="s">
        <v>281</v>
      </c>
      <c r="P92" s="40" t="s">
        <v>281</v>
      </c>
      <c r="Q92" s="40" t="s">
        <v>281</v>
      </c>
      <c r="R92" s="40" t="s">
        <v>281</v>
      </c>
      <c r="S92" s="40" t="s">
        <v>281</v>
      </c>
      <c r="T92" s="40" t="s">
        <v>281</v>
      </c>
      <c r="U92" s="40" t="s">
        <v>281</v>
      </c>
      <c r="V92" s="40" t="s">
        <v>991</v>
      </c>
      <c r="W92" s="40" t="s">
        <v>992</v>
      </c>
      <c r="X92" s="40" t="s">
        <v>993</v>
      </c>
      <c r="Y92" s="40" t="s">
        <v>281</v>
      </c>
      <c r="Z92" s="40" t="s">
        <v>281</v>
      </c>
      <c r="AA92" s="40" t="s">
        <v>281</v>
      </c>
      <c r="AB92" s="40" t="s">
        <v>281</v>
      </c>
      <c r="AC92" s="40" t="s">
        <v>281</v>
      </c>
      <c r="AD92" s="40" t="s">
        <v>281</v>
      </c>
      <c r="AE92" s="40" t="s">
        <v>281</v>
      </c>
      <c r="AF92" s="40" t="s">
        <v>281</v>
      </c>
      <c r="AG92" s="40" t="s">
        <v>281</v>
      </c>
      <c r="AH92" s="40" t="s">
        <v>281</v>
      </c>
      <c r="AI92" s="40" t="s">
        <v>281</v>
      </c>
      <c r="AJ92" s="40" t="s">
        <v>281</v>
      </c>
      <c r="AK92" s="40" t="s">
        <v>281</v>
      </c>
      <c r="AL92" s="40" t="s">
        <v>281</v>
      </c>
      <c r="AM92" s="40" t="s">
        <v>281</v>
      </c>
    </row>
    <row r="93" spans="1:39" ht="26.25" customHeight="1" x14ac:dyDescent="0.15">
      <c r="A93" s="37" t="s">
        <v>994</v>
      </c>
      <c r="B93" s="38">
        <v>3</v>
      </c>
      <c r="C93" s="39">
        <v>44982</v>
      </c>
      <c r="D93" s="39" t="s">
        <v>274</v>
      </c>
      <c r="E93" s="39">
        <v>44982</v>
      </c>
      <c r="F93" s="40" t="s">
        <v>995</v>
      </c>
      <c r="G93" s="40" t="s">
        <v>996</v>
      </c>
      <c r="H93" s="40" t="s">
        <v>997</v>
      </c>
      <c r="I93" s="40" t="s">
        <v>998</v>
      </c>
      <c r="J93" s="40" t="s">
        <v>999</v>
      </c>
      <c r="K93" s="40" t="s">
        <v>1000</v>
      </c>
      <c r="L93" s="40">
        <v>18</v>
      </c>
      <c r="M93" s="40" t="s">
        <v>39</v>
      </c>
      <c r="N93" s="40">
        <v>61</v>
      </c>
      <c r="O93" s="40" t="s">
        <v>123</v>
      </c>
      <c r="P93" s="40">
        <v>57</v>
      </c>
      <c r="Q93" s="40" t="s">
        <v>115</v>
      </c>
      <c r="R93" s="40">
        <v>4</v>
      </c>
      <c r="S93" s="40" t="s">
        <v>12</v>
      </c>
      <c r="T93" s="40">
        <v>66</v>
      </c>
      <c r="U93" s="40" t="s">
        <v>133</v>
      </c>
      <c r="V93" s="40" t="s">
        <v>1001</v>
      </c>
      <c r="W93" s="40" t="s">
        <v>1002</v>
      </c>
      <c r="X93" s="40" t="s">
        <v>1003</v>
      </c>
      <c r="Y93" s="40" t="s">
        <v>281</v>
      </c>
      <c r="Z93" s="40" t="s">
        <v>281</v>
      </c>
      <c r="AA93" s="40" t="s">
        <v>281</v>
      </c>
      <c r="AB93" s="40" t="s">
        <v>281</v>
      </c>
      <c r="AC93" s="40" t="s">
        <v>281</v>
      </c>
      <c r="AD93" s="40" t="s">
        <v>281</v>
      </c>
      <c r="AE93" s="40" t="s">
        <v>281</v>
      </c>
      <c r="AF93" s="40" t="s">
        <v>281</v>
      </c>
      <c r="AG93" s="40" t="s">
        <v>281</v>
      </c>
      <c r="AH93" s="40" t="s">
        <v>281</v>
      </c>
      <c r="AI93" s="40" t="s">
        <v>281</v>
      </c>
      <c r="AJ93" s="40" t="s">
        <v>281</v>
      </c>
      <c r="AK93" s="40" t="s">
        <v>281</v>
      </c>
      <c r="AL93" s="40" t="s">
        <v>281</v>
      </c>
      <c r="AM93" s="40" t="s">
        <v>281</v>
      </c>
    </row>
    <row r="94" spans="1:39" ht="26.25" customHeight="1" x14ac:dyDescent="0.15">
      <c r="A94" s="37" t="s">
        <v>1004</v>
      </c>
      <c r="B94" s="38">
        <v>3</v>
      </c>
      <c r="C94" s="39">
        <v>44982</v>
      </c>
      <c r="D94" s="39" t="s">
        <v>274</v>
      </c>
      <c r="E94" s="39">
        <v>44982</v>
      </c>
      <c r="F94" s="40" t="s">
        <v>1005</v>
      </c>
      <c r="G94" s="40" t="s">
        <v>1006</v>
      </c>
      <c r="H94" s="40" t="s">
        <v>1007</v>
      </c>
      <c r="I94" s="40" t="s">
        <v>1008</v>
      </c>
      <c r="J94" s="40" t="s">
        <v>1009</v>
      </c>
      <c r="K94" s="40" t="s">
        <v>1010</v>
      </c>
      <c r="L94" s="40">
        <v>32</v>
      </c>
      <c r="M94" s="40" t="s">
        <v>65</v>
      </c>
      <c r="N94" s="40" t="s">
        <v>281</v>
      </c>
      <c r="O94" s="40" t="s">
        <v>281</v>
      </c>
      <c r="P94" s="40" t="s">
        <v>281</v>
      </c>
      <c r="Q94" s="40" t="s">
        <v>281</v>
      </c>
      <c r="R94" s="40" t="s">
        <v>281</v>
      </c>
      <c r="S94" s="40" t="s">
        <v>281</v>
      </c>
      <c r="T94" s="40" t="s">
        <v>281</v>
      </c>
      <c r="U94" s="40" t="s">
        <v>281</v>
      </c>
      <c r="V94" s="40" t="s">
        <v>1011</v>
      </c>
      <c r="W94" s="40" t="s">
        <v>1012</v>
      </c>
      <c r="X94" s="40" t="s">
        <v>1013</v>
      </c>
      <c r="Y94" s="40" t="s">
        <v>281</v>
      </c>
      <c r="Z94" s="40" t="s">
        <v>281</v>
      </c>
      <c r="AA94" s="40" t="s">
        <v>281</v>
      </c>
      <c r="AB94" s="40" t="s">
        <v>281</v>
      </c>
      <c r="AC94" s="40" t="s">
        <v>281</v>
      </c>
      <c r="AD94" s="40" t="s">
        <v>281</v>
      </c>
      <c r="AE94" s="40" t="s">
        <v>281</v>
      </c>
      <c r="AF94" s="40" t="s">
        <v>281</v>
      </c>
      <c r="AG94" s="40" t="s">
        <v>281</v>
      </c>
      <c r="AH94" s="40" t="s">
        <v>281</v>
      </c>
      <c r="AI94" s="40" t="s">
        <v>281</v>
      </c>
      <c r="AJ94" s="40" t="s">
        <v>281</v>
      </c>
      <c r="AK94" s="40" t="s">
        <v>281</v>
      </c>
      <c r="AL94" s="40" t="s">
        <v>281</v>
      </c>
      <c r="AM94" s="40" t="s">
        <v>281</v>
      </c>
    </row>
    <row r="95" spans="1:39" ht="26.25" customHeight="1" x14ac:dyDescent="0.15">
      <c r="A95" s="37" t="s">
        <v>1014</v>
      </c>
      <c r="B95" s="38">
        <v>1</v>
      </c>
      <c r="C95" s="39">
        <v>42797</v>
      </c>
      <c r="D95" s="39" t="s">
        <v>316</v>
      </c>
      <c r="E95" s="39">
        <v>43252</v>
      </c>
      <c r="F95" s="40" t="s">
        <v>1015</v>
      </c>
      <c r="G95" s="40" t="s">
        <v>281</v>
      </c>
      <c r="H95" s="40" t="s">
        <v>281</v>
      </c>
      <c r="I95" s="40" t="s">
        <v>281</v>
      </c>
      <c r="J95" s="40" t="s">
        <v>281</v>
      </c>
      <c r="K95" s="40" t="s">
        <v>281</v>
      </c>
      <c r="L95" s="40" t="s">
        <v>281</v>
      </c>
      <c r="M95" s="40" t="s">
        <v>281</v>
      </c>
      <c r="N95" s="40" t="s">
        <v>281</v>
      </c>
      <c r="O95" s="40" t="s">
        <v>281</v>
      </c>
      <c r="P95" s="40" t="s">
        <v>281</v>
      </c>
      <c r="Q95" s="40" t="s">
        <v>281</v>
      </c>
      <c r="R95" s="40" t="s">
        <v>281</v>
      </c>
      <c r="S95" s="40" t="s">
        <v>281</v>
      </c>
      <c r="T95" s="40" t="s">
        <v>281</v>
      </c>
      <c r="U95" s="40" t="s">
        <v>281</v>
      </c>
      <c r="V95" s="40" t="s">
        <v>281</v>
      </c>
      <c r="W95" s="40" t="s">
        <v>281</v>
      </c>
      <c r="X95" s="40" t="s">
        <v>281</v>
      </c>
      <c r="Y95" s="40" t="s">
        <v>281</v>
      </c>
      <c r="Z95" s="40" t="s">
        <v>281</v>
      </c>
      <c r="AA95" s="40" t="s">
        <v>281</v>
      </c>
      <c r="AB95" s="40" t="s">
        <v>281</v>
      </c>
      <c r="AC95" s="40" t="s">
        <v>281</v>
      </c>
      <c r="AD95" s="40" t="s">
        <v>281</v>
      </c>
      <c r="AE95" s="40" t="s">
        <v>281</v>
      </c>
      <c r="AF95" s="40" t="s">
        <v>281</v>
      </c>
      <c r="AG95" s="40" t="s">
        <v>281</v>
      </c>
      <c r="AH95" s="40" t="s">
        <v>281</v>
      </c>
      <c r="AI95" s="40" t="s">
        <v>281</v>
      </c>
      <c r="AJ95" s="40" t="s">
        <v>281</v>
      </c>
      <c r="AK95" s="40" t="s">
        <v>281</v>
      </c>
      <c r="AL95" s="40" t="s">
        <v>281</v>
      </c>
      <c r="AM95" s="40" t="s">
        <v>281</v>
      </c>
    </row>
    <row r="96" spans="1:39" ht="26.25" customHeight="1" x14ac:dyDescent="0.15">
      <c r="A96" s="37" t="s">
        <v>1016</v>
      </c>
      <c r="B96" s="38">
        <v>3</v>
      </c>
      <c r="C96" s="39">
        <v>44989</v>
      </c>
      <c r="D96" s="39" t="s">
        <v>274</v>
      </c>
      <c r="E96" s="39">
        <v>44989</v>
      </c>
      <c r="F96" s="40" t="s">
        <v>1017</v>
      </c>
      <c r="G96" s="40" t="s">
        <v>1018</v>
      </c>
      <c r="H96" s="40" t="s">
        <v>1019</v>
      </c>
      <c r="I96" s="40" t="s">
        <v>1020</v>
      </c>
      <c r="J96" s="40" t="s">
        <v>1021</v>
      </c>
      <c r="K96" s="40" t="s">
        <v>1022</v>
      </c>
      <c r="L96" s="40">
        <v>57</v>
      </c>
      <c r="M96" s="40" t="s">
        <v>115</v>
      </c>
      <c r="N96" s="40">
        <v>58</v>
      </c>
      <c r="O96" s="40" t="s">
        <v>117</v>
      </c>
      <c r="P96" s="40">
        <v>66</v>
      </c>
      <c r="Q96" s="40" t="s">
        <v>133</v>
      </c>
      <c r="R96" s="40">
        <v>70</v>
      </c>
      <c r="S96" s="40" t="s">
        <v>141</v>
      </c>
      <c r="T96" s="40" t="s">
        <v>281</v>
      </c>
      <c r="U96" s="40" t="s">
        <v>281</v>
      </c>
      <c r="V96" s="40" t="s">
        <v>1023</v>
      </c>
      <c r="W96" s="40" t="s">
        <v>1024</v>
      </c>
      <c r="X96" s="40" t="s">
        <v>1025</v>
      </c>
      <c r="Y96" s="40" t="s">
        <v>281</v>
      </c>
      <c r="Z96" s="40" t="s">
        <v>281</v>
      </c>
      <c r="AA96" s="40" t="s">
        <v>281</v>
      </c>
      <c r="AB96" s="40" t="s">
        <v>281</v>
      </c>
      <c r="AC96" s="40" t="s">
        <v>281</v>
      </c>
      <c r="AD96" s="40" t="s">
        <v>281</v>
      </c>
      <c r="AE96" s="40" t="s">
        <v>281</v>
      </c>
      <c r="AF96" s="40" t="s">
        <v>281</v>
      </c>
      <c r="AG96" s="40" t="s">
        <v>281</v>
      </c>
      <c r="AH96" s="40" t="s">
        <v>281</v>
      </c>
      <c r="AI96" s="40" t="s">
        <v>281</v>
      </c>
      <c r="AJ96" s="40" t="s">
        <v>281</v>
      </c>
      <c r="AK96" s="40" t="s">
        <v>281</v>
      </c>
      <c r="AL96" s="40" t="s">
        <v>281</v>
      </c>
      <c r="AM96" s="40" t="s">
        <v>281</v>
      </c>
    </row>
    <row r="97" spans="1:39" ht="26.25" customHeight="1" x14ac:dyDescent="0.15">
      <c r="A97" s="37" t="s">
        <v>1026</v>
      </c>
      <c r="B97" s="38">
        <v>3</v>
      </c>
      <c r="C97" s="39">
        <v>44989</v>
      </c>
      <c r="D97" s="39" t="s">
        <v>274</v>
      </c>
      <c r="E97" s="39">
        <v>44989</v>
      </c>
      <c r="F97" s="40" t="s">
        <v>1027</v>
      </c>
      <c r="G97" s="40" t="s">
        <v>1028</v>
      </c>
      <c r="H97" s="40" t="s">
        <v>1029</v>
      </c>
      <c r="I97" s="40" t="s">
        <v>1030</v>
      </c>
      <c r="J97" s="40" t="s">
        <v>1031</v>
      </c>
      <c r="K97" s="40" t="s">
        <v>1032</v>
      </c>
      <c r="L97" s="40">
        <v>75</v>
      </c>
      <c r="M97" s="40" t="s">
        <v>151</v>
      </c>
      <c r="N97" s="40" t="s">
        <v>281</v>
      </c>
      <c r="O97" s="40" t="s">
        <v>281</v>
      </c>
      <c r="P97" s="40" t="s">
        <v>281</v>
      </c>
      <c r="Q97" s="40" t="s">
        <v>281</v>
      </c>
      <c r="R97" s="40" t="s">
        <v>281</v>
      </c>
      <c r="S97" s="40" t="s">
        <v>281</v>
      </c>
      <c r="T97" s="40" t="s">
        <v>281</v>
      </c>
      <c r="U97" s="40" t="s">
        <v>281</v>
      </c>
      <c r="V97" s="40" t="s">
        <v>1033</v>
      </c>
      <c r="W97" s="40" t="s">
        <v>1034</v>
      </c>
      <c r="X97" s="40" t="s">
        <v>1035</v>
      </c>
      <c r="Y97" s="40" t="s">
        <v>281</v>
      </c>
      <c r="Z97" s="40" t="s">
        <v>281</v>
      </c>
      <c r="AA97" s="40" t="s">
        <v>281</v>
      </c>
      <c r="AB97" s="40" t="s">
        <v>281</v>
      </c>
      <c r="AC97" s="40" t="s">
        <v>281</v>
      </c>
      <c r="AD97" s="40" t="s">
        <v>281</v>
      </c>
      <c r="AE97" s="40" t="s">
        <v>281</v>
      </c>
      <c r="AF97" s="40" t="s">
        <v>281</v>
      </c>
      <c r="AG97" s="40" t="s">
        <v>281</v>
      </c>
      <c r="AH97" s="40" t="s">
        <v>281</v>
      </c>
      <c r="AI97" s="40" t="s">
        <v>281</v>
      </c>
      <c r="AJ97" s="40" t="s">
        <v>281</v>
      </c>
      <c r="AK97" s="40" t="s">
        <v>281</v>
      </c>
      <c r="AL97" s="40" t="s">
        <v>281</v>
      </c>
      <c r="AM97" s="40" t="s">
        <v>281</v>
      </c>
    </row>
    <row r="98" spans="1:39" ht="26.25" customHeight="1" x14ac:dyDescent="0.15">
      <c r="A98" s="37" t="s">
        <v>1036</v>
      </c>
      <c r="B98" s="38">
        <v>1</v>
      </c>
      <c r="C98" s="39">
        <v>42811</v>
      </c>
      <c r="D98" s="39" t="s">
        <v>316</v>
      </c>
      <c r="E98" s="39">
        <v>43908</v>
      </c>
      <c r="F98" s="40" t="s">
        <v>1037</v>
      </c>
      <c r="G98" s="40" t="s">
        <v>281</v>
      </c>
      <c r="H98" s="40" t="s">
        <v>281</v>
      </c>
      <c r="I98" s="40" t="s">
        <v>281</v>
      </c>
      <c r="J98" s="40" t="s">
        <v>281</v>
      </c>
      <c r="K98" s="40" t="s">
        <v>281</v>
      </c>
      <c r="L98" s="40" t="s">
        <v>281</v>
      </c>
      <c r="M98" s="40" t="s">
        <v>281</v>
      </c>
      <c r="N98" s="40" t="s">
        <v>281</v>
      </c>
      <c r="O98" s="40" t="s">
        <v>281</v>
      </c>
      <c r="P98" s="40" t="s">
        <v>281</v>
      </c>
      <c r="Q98" s="40" t="s">
        <v>281</v>
      </c>
      <c r="R98" s="40" t="s">
        <v>281</v>
      </c>
      <c r="S98" s="40" t="s">
        <v>281</v>
      </c>
      <c r="T98" s="40" t="s">
        <v>281</v>
      </c>
      <c r="U98" s="40" t="s">
        <v>281</v>
      </c>
      <c r="V98" s="40" t="s">
        <v>281</v>
      </c>
      <c r="W98" s="40" t="s">
        <v>281</v>
      </c>
      <c r="X98" s="40" t="s">
        <v>281</v>
      </c>
      <c r="Y98" s="40" t="s">
        <v>281</v>
      </c>
      <c r="Z98" s="40" t="s">
        <v>281</v>
      </c>
      <c r="AA98" s="40" t="s">
        <v>281</v>
      </c>
      <c r="AB98" s="40" t="s">
        <v>281</v>
      </c>
      <c r="AC98" s="40" t="s">
        <v>281</v>
      </c>
      <c r="AD98" s="40" t="s">
        <v>281</v>
      </c>
      <c r="AE98" s="40" t="s">
        <v>281</v>
      </c>
      <c r="AF98" s="40" t="s">
        <v>281</v>
      </c>
      <c r="AG98" s="40" t="s">
        <v>281</v>
      </c>
      <c r="AH98" s="40" t="s">
        <v>281</v>
      </c>
      <c r="AI98" s="40" t="s">
        <v>281</v>
      </c>
      <c r="AJ98" s="40" t="s">
        <v>281</v>
      </c>
      <c r="AK98" s="40" t="s">
        <v>281</v>
      </c>
      <c r="AL98" s="40" t="s">
        <v>281</v>
      </c>
      <c r="AM98" s="40" t="s">
        <v>281</v>
      </c>
    </row>
    <row r="99" spans="1:39" ht="26.25" customHeight="1" x14ac:dyDescent="0.15">
      <c r="A99" s="37" t="s">
        <v>1038</v>
      </c>
      <c r="B99" s="38">
        <v>3</v>
      </c>
      <c r="C99" s="39">
        <v>45003</v>
      </c>
      <c r="D99" s="39" t="s">
        <v>274</v>
      </c>
      <c r="E99" s="39">
        <v>45003</v>
      </c>
      <c r="F99" s="40" t="s">
        <v>1039</v>
      </c>
      <c r="G99" s="40" t="s">
        <v>1040</v>
      </c>
      <c r="H99" s="40" t="s">
        <v>1041</v>
      </c>
      <c r="I99" s="40" t="s">
        <v>1042</v>
      </c>
      <c r="J99" s="40" t="s">
        <v>1043</v>
      </c>
      <c r="K99" s="40" t="s">
        <v>1044</v>
      </c>
      <c r="L99" s="40">
        <v>1</v>
      </c>
      <c r="M99" s="40" t="s">
        <v>6</v>
      </c>
      <c r="N99" s="40">
        <v>2</v>
      </c>
      <c r="O99" s="40" t="s">
        <v>8</v>
      </c>
      <c r="P99" s="40" t="s">
        <v>281</v>
      </c>
      <c r="Q99" s="40" t="s">
        <v>281</v>
      </c>
      <c r="R99" s="40" t="s">
        <v>281</v>
      </c>
      <c r="S99" s="40" t="s">
        <v>281</v>
      </c>
      <c r="T99" s="40" t="s">
        <v>281</v>
      </c>
      <c r="U99" s="40" t="s">
        <v>281</v>
      </c>
      <c r="V99" s="40" t="s">
        <v>1045</v>
      </c>
      <c r="W99" s="40" t="s">
        <v>1046</v>
      </c>
      <c r="X99" s="40" t="s">
        <v>1047</v>
      </c>
      <c r="Y99" s="40" t="s">
        <v>281</v>
      </c>
      <c r="Z99" s="40" t="s">
        <v>281</v>
      </c>
      <c r="AA99" s="40" t="s">
        <v>281</v>
      </c>
      <c r="AB99" s="40" t="s">
        <v>281</v>
      </c>
      <c r="AC99" s="40" t="s">
        <v>281</v>
      </c>
      <c r="AD99" s="40" t="s">
        <v>281</v>
      </c>
      <c r="AE99" s="40" t="s">
        <v>281</v>
      </c>
      <c r="AF99" s="40" t="s">
        <v>281</v>
      </c>
      <c r="AG99" s="40" t="s">
        <v>281</v>
      </c>
      <c r="AH99" s="40" t="s">
        <v>281</v>
      </c>
      <c r="AI99" s="40" t="s">
        <v>281</v>
      </c>
      <c r="AJ99" s="40" t="s">
        <v>281</v>
      </c>
      <c r="AK99" s="40" t="s">
        <v>281</v>
      </c>
      <c r="AL99" s="40" t="s">
        <v>281</v>
      </c>
      <c r="AM99" s="40" t="s">
        <v>281</v>
      </c>
    </row>
    <row r="100" spans="1:39" ht="26.25" customHeight="1" x14ac:dyDescent="0.15">
      <c r="A100" s="37" t="s">
        <v>1048</v>
      </c>
      <c r="B100" s="38">
        <v>3</v>
      </c>
      <c r="C100" s="39">
        <v>45003</v>
      </c>
      <c r="D100" s="39" t="s">
        <v>274</v>
      </c>
      <c r="E100" s="39">
        <v>45003</v>
      </c>
      <c r="F100" s="40" t="s">
        <v>1039</v>
      </c>
      <c r="G100" s="40" t="s">
        <v>1049</v>
      </c>
      <c r="H100" s="40" t="s">
        <v>1050</v>
      </c>
      <c r="I100" s="40" t="s">
        <v>1051</v>
      </c>
      <c r="J100" s="40" t="s">
        <v>1052</v>
      </c>
      <c r="K100" s="40" t="s">
        <v>1053</v>
      </c>
      <c r="L100" s="40">
        <v>77</v>
      </c>
      <c r="M100" s="40" t="s">
        <v>155</v>
      </c>
      <c r="N100" s="40">
        <v>39</v>
      </c>
      <c r="O100" s="40" t="s">
        <v>79</v>
      </c>
      <c r="P100" s="40" t="s">
        <v>281</v>
      </c>
      <c r="Q100" s="40" t="s">
        <v>281</v>
      </c>
      <c r="R100" s="40" t="s">
        <v>281</v>
      </c>
      <c r="S100" s="40" t="s">
        <v>281</v>
      </c>
      <c r="T100" s="40" t="s">
        <v>281</v>
      </c>
      <c r="U100" s="40" t="s">
        <v>281</v>
      </c>
      <c r="V100" s="40" t="s">
        <v>1054</v>
      </c>
      <c r="W100" s="40" t="s">
        <v>1055</v>
      </c>
      <c r="X100" s="40" t="s">
        <v>1056</v>
      </c>
      <c r="Y100" s="40" t="s">
        <v>281</v>
      </c>
      <c r="Z100" s="40" t="s">
        <v>281</v>
      </c>
      <c r="AA100" s="40" t="s">
        <v>281</v>
      </c>
      <c r="AB100" s="40" t="s">
        <v>281</v>
      </c>
      <c r="AC100" s="40" t="s">
        <v>281</v>
      </c>
      <c r="AD100" s="40" t="s">
        <v>281</v>
      </c>
      <c r="AE100" s="40" t="s">
        <v>281</v>
      </c>
      <c r="AF100" s="40" t="s">
        <v>281</v>
      </c>
      <c r="AG100" s="40" t="s">
        <v>281</v>
      </c>
      <c r="AH100" s="40" t="s">
        <v>281</v>
      </c>
      <c r="AI100" s="40" t="s">
        <v>281</v>
      </c>
      <c r="AJ100" s="40" t="s">
        <v>281</v>
      </c>
      <c r="AK100" s="40" t="s">
        <v>281</v>
      </c>
      <c r="AL100" s="40" t="s">
        <v>281</v>
      </c>
      <c r="AM100" s="40" t="s">
        <v>281</v>
      </c>
    </row>
    <row r="101" spans="1:39" ht="26.25" customHeight="1" x14ac:dyDescent="0.15">
      <c r="A101" s="37" t="s">
        <v>1057</v>
      </c>
      <c r="B101" s="38">
        <v>1</v>
      </c>
      <c r="C101" s="39">
        <v>42811</v>
      </c>
      <c r="D101" s="39" t="s">
        <v>316</v>
      </c>
      <c r="E101" s="39">
        <v>43908</v>
      </c>
      <c r="F101" s="40" t="s">
        <v>1037</v>
      </c>
      <c r="G101" s="40" t="s">
        <v>281</v>
      </c>
      <c r="H101" s="40" t="s">
        <v>281</v>
      </c>
      <c r="I101" s="40" t="s">
        <v>281</v>
      </c>
      <c r="J101" s="40" t="s">
        <v>281</v>
      </c>
      <c r="K101" s="40" t="s">
        <v>281</v>
      </c>
      <c r="L101" s="40" t="s">
        <v>281</v>
      </c>
      <c r="M101" s="40" t="s">
        <v>281</v>
      </c>
      <c r="N101" s="40" t="s">
        <v>281</v>
      </c>
      <c r="O101" s="40" t="s">
        <v>281</v>
      </c>
      <c r="P101" s="40" t="s">
        <v>281</v>
      </c>
      <c r="Q101" s="40" t="s">
        <v>281</v>
      </c>
      <c r="R101" s="40" t="s">
        <v>281</v>
      </c>
      <c r="S101" s="40" t="s">
        <v>281</v>
      </c>
      <c r="T101" s="40" t="s">
        <v>281</v>
      </c>
      <c r="U101" s="40" t="s">
        <v>281</v>
      </c>
      <c r="V101" s="40" t="s">
        <v>281</v>
      </c>
      <c r="W101" s="40" t="s">
        <v>281</v>
      </c>
      <c r="X101" s="40" t="s">
        <v>281</v>
      </c>
      <c r="Y101" s="40" t="s">
        <v>281</v>
      </c>
      <c r="Z101" s="40" t="s">
        <v>281</v>
      </c>
      <c r="AA101" s="40" t="s">
        <v>281</v>
      </c>
      <c r="AB101" s="40" t="s">
        <v>281</v>
      </c>
      <c r="AC101" s="40" t="s">
        <v>281</v>
      </c>
      <c r="AD101" s="40" t="s">
        <v>281</v>
      </c>
      <c r="AE101" s="40" t="s">
        <v>281</v>
      </c>
      <c r="AF101" s="40" t="s">
        <v>281</v>
      </c>
      <c r="AG101" s="40" t="s">
        <v>281</v>
      </c>
      <c r="AH101" s="40" t="s">
        <v>281</v>
      </c>
      <c r="AI101" s="40" t="s">
        <v>281</v>
      </c>
      <c r="AJ101" s="40" t="s">
        <v>281</v>
      </c>
      <c r="AK101" s="40" t="s">
        <v>281</v>
      </c>
      <c r="AL101" s="40" t="s">
        <v>281</v>
      </c>
      <c r="AM101" s="40" t="s">
        <v>281</v>
      </c>
    </row>
    <row r="102" spans="1:39" ht="26.25" customHeight="1" x14ac:dyDescent="0.15">
      <c r="A102" s="37" t="s">
        <v>1058</v>
      </c>
      <c r="B102" s="38">
        <v>3</v>
      </c>
      <c r="C102" s="39">
        <v>45003</v>
      </c>
      <c r="D102" s="39" t="s">
        <v>274</v>
      </c>
      <c r="E102" s="39">
        <v>45003</v>
      </c>
      <c r="F102" s="40" t="s">
        <v>1059</v>
      </c>
      <c r="G102" s="40" t="s">
        <v>1060</v>
      </c>
      <c r="H102" s="40" t="s">
        <v>1061</v>
      </c>
      <c r="I102" s="40" t="s">
        <v>1062</v>
      </c>
      <c r="J102" s="40" t="s">
        <v>1063</v>
      </c>
      <c r="K102" s="40" t="s">
        <v>1064</v>
      </c>
      <c r="L102" s="40">
        <v>2</v>
      </c>
      <c r="M102" s="40" t="s">
        <v>8</v>
      </c>
      <c r="N102" s="40">
        <v>3</v>
      </c>
      <c r="O102" s="40" t="s">
        <v>10</v>
      </c>
      <c r="P102" s="40">
        <v>69</v>
      </c>
      <c r="Q102" s="40" t="s">
        <v>139</v>
      </c>
      <c r="R102" s="40" t="s">
        <v>281</v>
      </c>
      <c r="S102" s="40" t="s">
        <v>281</v>
      </c>
      <c r="T102" s="40" t="s">
        <v>281</v>
      </c>
      <c r="U102" s="40" t="s">
        <v>281</v>
      </c>
      <c r="V102" s="40" t="s">
        <v>1065</v>
      </c>
      <c r="W102" s="40" t="s">
        <v>1066</v>
      </c>
      <c r="X102" s="40" t="s">
        <v>1067</v>
      </c>
      <c r="Y102" s="40" t="s">
        <v>281</v>
      </c>
      <c r="Z102" s="40" t="s">
        <v>281</v>
      </c>
      <c r="AA102" s="40" t="s">
        <v>281</v>
      </c>
      <c r="AB102" s="40" t="s">
        <v>281</v>
      </c>
      <c r="AC102" s="40" t="s">
        <v>281</v>
      </c>
      <c r="AD102" s="40" t="s">
        <v>281</v>
      </c>
      <c r="AE102" s="40" t="s">
        <v>281</v>
      </c>
      <c r="AF102" s="40" t="s">
        <v>281</v>
      </c>
      <c r="AG102" s="40" t="s">
        <v>281</v>
      </c>
      <c r="AH102" s="40" t="s">
        <v>281</v>
      </c>
      <c r="AI102" s="40" t="s">
        <v>281</v>
      </c>
      <c r="AJ102" s="40" t="s">
        <v>281</v>
      </c>
      <c r="AK102" s="40" t="s">
        <v>281</v>
      </c>
      <c r="AL102" s="40" t="s">
        <v>281</v>
      </c>
      <c r="AM102" s="40" t="s">
        <v>281</v>
      </c>
    </row>
    <row r="103" spans="1:39" ht="26.25" customHeight="1" x14ac:dyDescent="0.15">
      <c r="A103" s="37" t="s">
        <v>1068</v>
      </c>
      <c r="B103" s="38">
        <v>3</v>
      </c>
      <c r="C103" s="39">
        <v>45003</v>
      </c>
      <c r="D103" s="39" t="s">
        <v>274</v>
      </c>
      <c r="E103" s="39">
        <v>45003</v>
      </c>
      <c r="F103" s="40" t="s">
        <v>1039</v>
      </c>
      <c r="G103" s="40" t="s">
        <v>1069</v>
      </c>
      <c r="H103" s="40" t="s">
        <v>1070</v>
      </c>
      <c r="I103" s="40" t="s">
        <v>1071</v>
      </c>
      <c r="J103" s="40" t="s">
        <v>1072</v>
      </c>
      <c r="K103" s="40" t="s">
        <v>1073</v>
      </c>
      <c r="L103" s="40">
        <v>1</v>
      </c>
      <c r="M103" s="40" t="s">
        <v>6</v>
      </c>
      <c r="N103" s="40">
        <v>3</v>
      </c>
      <c r="O103" s="40" t="s">
        <v>10</v>
      </c>
      <c r="P103" s="40">
        <v>6</v>
      </c>
      <c r="Q103" s="40" t="s">
        <v>435</v>
      </c>
      <c r="R103" s="40">
        <v>32</v>
      </c>
      <c r="S103" s="40" t="s">
        <v>65</v>
      </c>
      <c r="T103" s="40">
        <v>34</v>
      </c>
      <c r="U103" s="40" t="s">
        <v>69</v>
      </c>
      <c r="V103" s="40" t="s">
        <v>1074</v>
      </c>
      <c r="W103" s="40" t="s">
        <v>1075</v>
      </c>
      <c r="X103" s="40" t="s">
        <v>1076</v>
      </c>
      <c r="Y103" s="40" t="s">
        <v>281</v>
      </c>
      <c r="Z103" s="40" t="s">
        <v>281</v>
      </c>
      <c r="AA103" s="40" t="s">
        <v>281</v>
      </c>
      <c r="AB103" s="40" t="s">
        <v>281</v>
      </c>
      <c r="AC103" s="40" t="s">
        <v>281</v>
      </c>
      <c r="AD103" s="40" t="s">
        <v>281</v>
      </c>
      <c r="AE103" s="40" t="s">
        <v>281</v>
      </c>
      <c r="AF103" s="40" t="s">
        <v>281</v>
      </c>
      <c r="AG103" s="40" t="s">
        <v>281</v>
      </c>
      <c r="AH103" s="40" t="s">
        <v>281</v>
      </c>
      <c r="AI103" s="40" t="s">
        <v>281</v>
      </c>
      <c r="AJ103" s="40" t="s">
        <v>281</v>
      </c>
      <c r="AK103" s="40" t="s">
        <v>281</v>
      </c>
      <c r="AL103" s="40" t="s">
        <v>281</v>
      </c>
      <c r="AM103" s="40" t="s">
        <v>281</v>
      </c>
    </row>
    <row r="104" spans="1:39" ht="26.25" customHeight="1" x14ac:dyDescent="0.15">
      <c r="A104" s="37" t="s">
        <v>1077</v>
      </c>
      <c r="B104" s="38">
        <v>3</v>
      </c>
      <c r="C104" s="39">
        <v>45010</v>
      </c>
      <c r="D104" s="39" t="s">
        <v>274</v>
      </c>
      <c r="E104" s="39">
        <v>45010</v>
      </c>
      <c r="F104" s="40" t="s">
        <v>1078</v>
      </c>
      <c r="G104" s="40" t="s">
        <v>1079</v>
      </c>
      <c r="H104" s="40" t="s">
        <v>1080</v>
      </c>
      <c r="I104" s="40" t="s">
        <v>1081</v>
      </c>
      <c r="J104" s="40" t="s">
        <v>1082</v>
      </c>
      <c r="K104" s="40" t="s">
        <v>1083</v>
      </c>
      <c r="L104" s="40">
        <v>75</v>
      </c>
      <c r="M104" s="40" t="s">
        <v>151</v>
      </c>
      <c r="N104" s="40">
        <v>76</v>
      </c>
      <c r="O104" s="40" t="s">
        <v>153</v>
      </c>
      <c r="P104" s="40" t="s">
        <v>281</v>
      </c>
      <c r="Q104" s="40" t="s">
        <v>281</v>
      </c>
      <c r="R104" s="40" t="s">
        <v>281</v>
      </c>
      <c r="S104" s="40" t="s">
        <v>281</v>
      </c>
      <c r="T104" s="40" t="s">
        <v>281</v>
      </c>
      <c r="U104" s="40" t="s">
        <v>281</v>
      </c>
      <c r="V104" s="40" t="s">
        <v>1084</v>
      </c>
      <c r="W104" s="40" t="s">
        <v>1085</v>
      </c>
      <c r="X104" s="40" t="s">
        <v>1086</v>
      </c>
      <c r="Y104" s="40" t="s">
        <v>281</v>
      </c>
      <c r="Z104" s="40" t="s">
        <v>281</v>
      </c>
      <c r="AA104" s="40" t="s">
        <v>281</v>
      </c>
      <c r="AB104" s="40" t="s">
        <v>281</v>
      </c>
      <c r="AC104" s="40" t="s">
        <v>281</v>
      </c>
      <c r="AD104" s="40" t="s">
        <v>281</v>
      </c>
      <c r="AE104" s="40" t="s">
        <v>281</v>
      </c>
      <c r="AF104" s="40" t="s">
        <v>281</v>
      </c>
      <c r="AG104" s="40" t="s">
        <v>281</v>
      </c>
      <c r="AH104" s="40" t="s">
        <v>281</v>
      </c>
      <c r="AI104" s="40" t="s">
        <v>281</v>
      </c>
      <c r="AJ104" s="40" t="s">
        <v>281</v>
      </c>
      <c r="AK104" s="40" t="s">
        <v>281</v>
      </c>
      <c r="AL104" s="40" t="s">
        <v>281</v>
      </c>
      <c r="AM104" s="40" t="s">
        <v>281</v>
      </c>
    </row>
    <row r="105" spans="1:39" ht="26.25" customHeight="1" x14ac:dyDescent="0.15">
      <c r="A105" s="37" t="s">
        <v>1087</v>
      </c>
      <c r="B105" s="38">
        <v>3</v>
      </c>
      <c r="C105" s="39">
        <v>45010</v>
      </c>
      <c r="D105" s="39" t="s">
        <v>274</v>
      </c>
      <c r="E105" s="39">
        <v>45010</v>
      </c>
      <c r="F105" s="40" t="s">
        <v>1078</v>
      </c>
      <c r="G105" s="40" t="s">
        <v>1088</v>
      </c>
      <c r="H105" s="40" t="s">
        <v>1089</v>
      </c>
      <c r="I105" s="40" t="s">
        <v>1090</v>
      </c>
      <c r="J105" s="40" t="s">
        <v>1091</v>
      </c>
      <c r="K105" s="40" t="s">
        <v>1092</v>
      </c>
      <c r="L105" s="40">
        <v>42</v>
      </c>
      <c r="M105" s="40" t="s">
        <v>85</v>
      </c>
      <c r="N105" s="40" t="s">
        <v>281</v>
      </c>
      <c r="O105" s="40" t="s">
        <v>281</v>
      </c>
      <c r="P105" s="40" t="s">
        <v>281</v>
      </c>
      <c r="Q105" s="40" t="s">
        <v>281</v>
      </c>
      <c r="R105" s="40" t="s">
        <v>281</v>
      </c>
      <c r="S105" s="40" t="s">
        <v>281</v>
      </c>
      <c r="T105" s="40" t="s">
        <v>281</v>
      </c>
      <c r="U105" s="40" t="s">
        <v>281</v>
      </c>
      <c r="V105" s="40" t="s">
        <v>1093</v>
      </c>
      <c r="W105" s="40" t="s">
        <v>1094</v>
      </c>
      <c r="X105" s="40" t="s">
        <v>1095</v>
      </c>
      <c r="Y105" s="40" t="s">
        <v>1096</v>
      </c>
      <c r="Z105" s="40" t="s">
        <v>1097</v>
      </c>
      <c r="AA105" s="40" t="s">
        <v>1098</v>
      </c>
      <c r="AB105" s="40" t="s">
        <v>281</v>
      </c>
      <c r="AC105" s="40" t="s">
        <v>281</v>
      </c>
      <c r="AD105" s="40" t="s">
        <v>281</v>
      </c>
      <c r="AE105" s="40" t="s">
        <v>281</v>
      </c>
      <c r="AF105" s="40" t="s">
        <v>281</v>
      </c>
      <c r="AG105" s="40" t="s">
        <v>281</v>
      </c>
      <c r="AH105" s="40" t="s">
        <v>281</v>
      </c>
      <c r="AI105" s="40" t="s">
        <v>281</v>
      </c>
      <c r="AJ105" s="40" t="s">
        <v>281</v>
      </c>
      <c r="AK105" s="40" t="s">
        <v>281</v>
      </c>
      <c r="AL105" s="40" t="s">
        <v>281</v>
      </c>
      <c r="AM105" s="40" t="s">
        <v>281</v>
      </c>
    </row>
    <row r="106" spans="1:39" ht="26.25" customHeight="1" x14ac:dyDescent="0.15">
      <c r="A106" s="37" t="s">
        <v>1099</v>
      </c>
      <c r="B106" s="38">
        <v>3</v>
      </c>
      <c r="C106" s="39">
        <v>45017</v>
      </c>
      <c r="D106" s="39" t="s">
        <v>274</v>
      </c>
      <c r="E106" s="39">
        <v>45017</v>
      </c>
      <c r="F106" s="40" t="s">
        <v>1100</v>
      </c>
      <c r="G106" s="40" t="s">
        <v>1101</v>
      </c>
      <c r="H106" s="40" t="s">
        <v>1102</v>
      </c>
      <c r="I106" s="40" t="s">
        <v>1103</v>
      </c>
      <c r="J106" s="40" t="s">
        <v>1104</v>
      </c>
      <c r="K106" s="40" t="s">
        <v>1105</v>
      </c>
      <c r="L106" s="40">
        <v>66</v>
      </c>
      <c r="M106" s="40" t="s">
        <v>133</v>
      </c>
      <c r="N106" s="40">
        <v>93</v>
      </c>
      <c r="O106" s="40" t="s">
        <v>185</v>
      </c>
      <c r="P106" s="40" t="s">
        <v>281</v>
      </c>
      <c r="Q106" s="40" t="s">
        <v>281</v>
      </c>
      <c r="R106" s="40" t="s">
        <v>281</v>
      </c>
      <c r="S106" s="40" t="s">
        <v>281</v>
      </c>
      <c r="T106" s="40" t="s">
        <v>281</v>
      </c>
      <c r="U106" s="40" t="s">
        <v>281</v>
      </c>
      <c r="V106" s="40" t="s">
        <v>1106</v>
      </c>
      <c r="W106" s="40" t="s">
        <v>1107</v>
      </c>
      <c r="X106" s="40" t="s">
        <v>1108</v>
      </c>
      <c r="Y106" s="40" t="s">
        <v>281</v>
      </c>
      <c r="Z106" s="40" t="s">
        <v>281</v>
      </c>
      <c r="AA106" s="40" t="s">
        <v>281</v>
      </c>
      <c r="AB106" s="40" t="s">
        <v>281</v>
      </c>
      <c r="AC106" s="40" t="s">
        <v>281</v>
      </c>
      <c r="AD106" s="40" t="s">
        <v>281</v>
      </c>
      <c r="AE106" s="40" t="s">
        <v>281</v>
      </c>
      <c r="AF106" s="40" t="s">
        <v>281</v>
      </c>
      <c r="AG106" s="40" t="s">
        <v>281</v>
      </c>
      <c r="AH106" s="40" t="s">
        <v>281</v>
      </c>
      <c r="AI106" s="40" t="s">
        <v>281</v>
      </c>
      <c r="AJ106" s="40" t="s">
        <v>281</v>
      </c>
      <c r="AK106" s="40" t="s">
        <v>281</v>
      </c>
      <c r="AL106" s="40" t="s">
        <v>281</v>
      </c>
      <c r="AM106" s="40" t="s">
        <v>281</v>
      </c>
    </row>
    <row r="107" spans="1:39" ht="26.25" customHeight="1" x14ac:dyDescent="0.15">
      <c r="A107" s="37" t="s">
        <v>1109</v>
      </c>
      <c r="B107" s="38">
        <v>3</v>
      </c>
      <c r="C107" s="39">
        <v>45017</v>
      </c>
      <c r="D107" s="39" t="s">
        <v>274</v>
      </c>
      <c r="E107" s="39">
        <v>45017</v>
      </c>
      <c r="F107" s="40" t="s">
        <v>1110</v>
      </c>
      <c r="G107" s="40" t="s">
        <v>1111</v>
      </c>
      <c r="H107" s="40" t="s">
        <v>1112</v>
      </c>
      <c r="I107" s="40" t="s">
        <v>1113</v>
      </c>
      <c r="J107" s="40" t="s">
        <v>1114</v>
      </c>
      <c r="K107" s="40" t="s">
        <v>1115</v>
      </c>
      <c r="L107" s="40">
        <v>3</v>
      </c>
      <c r="M107" s="40" t="s">
        <v>10</v>
      </c>
      <c r="N107" s="40">
        <v>23</v>
      </c>
      <c r="O107" s="40" t="s">
        <v>49</v>
      </c>
      <c r="P107" s="40">
        <v>24</v>
      </c>
      <c r="Q107" s="40" t="s">
        <v>51</v>
      </c>
      <c r="R107" s="40">
        <v>32</v>
      </c>
      <c r="S107" s="40" t="s">
        <v>65</v>
      </c>
      <c r="T107" s="40" t="s">
        <v>281</v>
      </c>
      <c r="U107" s="40" t="s">
        <v>281</v>
      </c>
      <c r="V107" s="40" t="s">
        <v>1116</v>
      </c>
      <c r="W107" s="40" t="s">
        <v>1117</v>
      </c>
      <c r="X107" s="40" t="s">
        <v>1118</v>
      </c>
      <c r="Y107" s="40" t="s">
        <v>281</v>
      </c>
      <c r="Z107" s="40" t="s">
        <v>281</v>
      </c>
      <c r="AA107" s="40" t="s">
        <v>281</v>
      </c>
      <c r="AB107" s="40" t="s">
        <v>281</v>
      </c>
      <c r="AC107" s="40" t="s">
        <v>281</v>
      </c>
      <c r="AD107" s="40" t="s">
        <v>281</v>
      </c>
      <c r="AE107" s="40" t="s">
        <v>281</v>
      </c>
      <c r="AF107" s="40" t="s">
        <v>281</v>
      </c>
      <c r="AG107" s="40" t="s">
        <v>281</v>
      </c>
      <c r="AH107" s="40" t="s">
        <v>281</v>
      </c>
      <c r="AI107" s="40" t="s">
        <v>281</v>
      </c>
      <c r="AJ107" s="40" t="s">
        <v>281</v>
      </c>
      <c r="AK107" s="40" t="s">
        <v>281</v>
      </c>
      <c r="AL107" s="40" t="s">
        <v>281</v>
      </c>
      <c r="AM107" s="40" t="s">
        <v>281</v>
      </c>
    </row>
    <row r="108" spans="1:39" ht="26.25" customHeight="1" x14ac:dyDescent="0.15">
      <c r="A108" s="37" t="s">
        <v>1119</v>
      </c>
      <c r="B108" s="38">
        <v>3</v>
      </c>
      <c r="C108" s="39">
        <v>45017</v>
      </c>
      <c r="D108" s="39" t="s">
        <v>274</v>
      </c>
      <c r="E108" s="39">
        <v>45017</v>
      </c>
      <c r="F108" s="40" t="s">
        <v>1120</v>
      </c>
      <c r="G108" s="40" t="s">
        <v>1121</v>
      </c>
      <c r="H108" s="40" t="s">
        <v>1122</v>
      </c>
      <c r="I108" s="40" t="s">
        <v>1123</v>
      </c>
      <c r="J108" s="40" t="s">
        <v>1124</v>
      </c>
      <c r="K108" s="40" t="s">
        <v>1125</v>
      </c>
      <c r="L108" s="40">
        <v>3</v>
      </c>
      <c r="M108" s="40" t="s">
        <v>10</v>
      </c>
      <c r="N108" s="40">
        <v>32</v>
      </c>
      <c r="O108" s="40" t="s">
        <v>65</v>
      </c>
      <c r="P108" s="40" t="s">
        <v>281</v>
      </c>
      <c r="Q108" s="40" t="s">
        <v>281</v>
      </c>
      <c r="R108" s="40" t="s">
        <v>281</v>
      </c>
      <c r="S108" s="40" t="s">
        <v>281</v>
      </c>
      <c r="T108" s="40" t="s">
        <v>281</v>
      </c>
      <c r="U108" s="40" t="s">
        <v>281</v>
      </c>
      <c r="V108" s="40" t="s">
        <v>1126</v>
      </c>
      <c r="W108" s="40" t="s">
        <v>1127</v>
      </c>
      <c r="X108" s="40" t="s">
        <v>1128</v>
      </c>
      <c r="Y108" s="40" t="s">
        <v>281</v>
      </c>
      <c r="Z108" s="40" t="s">
        <v>281</v>
      </c>
      <c r="AA108" s="40" t="s">
        <v>281</v>
      </c>
      <c r="AB108" s="40" t="s">
        <v>281</v>
      </c>
      <c r="AC108" s="40" t="s">
        <v>281</v>
      </c>
      <c r="AD108" s="40" t="s">
        <v>281</v>
      </c>
      <c r="AE108" s="40" t="s">
        <v>281</v>
      </c>
      <c r="AF108" s="40" t="s">
        <v>281</v>
      </c>
      <c r="AG108" s="40" t="s">
        <v>281</v>
      </c>
      <c r="AH108" s="40" t="s">
        <v>281</v>
      </c>
      <c r="AI108" s="40" t="s">
        <v>281</v>
      </c>
      <c r="AJ108" s="40" t="s">
        <v>281</v>
      </c>
      <c r="AK108" s="40" t="s">
        <v>281</v>
      </c>
      <c r="AL108" s="40" t="s">
        <v>281</v>
      </c>
      <c r="AM108" s="40" t="s">
        <v>281</v>
      </c>
    </row>
    <row r="109" spans="1:39" ht="26.25" customHeight="1" x14ac:dyDescent="0.15">
      <c r="A109" s="37" t="s">
        <v>1129</v>
      </c>
      <c r="B109" s="38">
        <v>3</v>
      </c>
      <c r="C109" s="39">
        <v>45031</v>
      </c>
      <c r="D109" s="39" t="s">
        <v>274</v>
      </c>
      <c r="E109" s="39">
        <v>45031</v>
      </c>
      <c r="F109" s="40" t="s">
        <v>1130</v>
      </c>
      <c r="G109" s="40" t="s">
        <v>1131</v>
      </c>
      <c r="H109" s="40" t="s">
        <v>1132</v>
      </c>
      <c r="I109" s="40" t="s">
        <v>1133</v>
      </c>
      <c r="J109" s="40" t="s">
        <v>1134</v>
      </c>
      <c r="K109" s="40" t="s">
        <v>1135</v>
      </c>
      <c r="L109" s="40">
        <v>57</v>
      </c>
      <c r="M109" s="40" t="s">
        <v>115</v>
      </c>
      <c r="N109" s="40" t="s">
        <v>281</v>
      </c>
      <c r="O109" s="40" t="s">
        <v>281</v>
      </c>
      <c r="P109" s="40" t="s">
        <v>281</v>
      </c>
      <c r="Q109" s="40" t="s">
        <v>281</v>
      </c>
      <c r="R109" s="40" t="s">
        <v>281</v>
      </c>
      <c r="S109" s="40" t="s">
        <v>281</v>
      </c>
      <c r="T109" s="40" t="s">
        <v>281</v>
      </c>
      <c r="U109" s="40" t="s">
        <v>281</v>
      </c>
      <c r="V109" s="40" t="s">
        <v>1136</v>
      </c>
      <c r="W109" s="40" t="s">
        <v>1137</v>
      </c>
      <c r="X109" s="40" t="s">
        <v>1138</v>
      </c>
      <c r="Y109" s="40" t="s">
        <v>281</v>
      </c>
      <c r="Z109" s="40" t="s">
        <v>281</v>
      </c>
      <c r="AA109" s="40" t="s">
        <v>281</v>
      </c>
      <c r="AB109" s="40" t="s">
        <v>281</v>
      </c>
      <c r="AC109" s="40" t="s">
        <v>281</v>
      </c>
      <c r="AD109" s="40" t="s">
        <v>281</v>
      </c>
      <c r="AE109" s="40" t="s">
        <v>281</v>
      </c>
      <c r="AF109" s="40" t="s">
        <v>281</v>
      </c>
      <c r="AG109" s="40" t="s">
        <v>281</v>
      </c>
      <c r="AH109" s="40" t="s">
        <v>281</v>
      </c>
      <c r="AI109" s="40" t="s">
        <v>281</v>
      </c>
      <c r="AJ109" s="40" t="s">
        <v>281</v>
      </c>
      <c r="AK109" s="40" t="s">
        <v>281</v>
      </c>
      <c r="AL109" s="40" t="s">
        <v>281</v>
      </c>
      <c r="AM109" s="40" t="s">
        <v>281</v>
      </c>
    </row>
    <row r="110" spans="1:39" ht="26.25" customHeight="1" x14ac:dyDescent="0.15">
      <c r="A110" s="37" t="s">
        <v>1139</v>
      </c>
      <c r="B110" s="38">
        <v>3</v>
      </c>
      <c r="C110" s="39">
        <v>45043</v>
      </c>
      <c r="D110" s="39" t="s">
        <v>274</v>
      </c>
      <c r="E110" s="39">
        <v>45043</v>
      </c>
      <c r="F110" s="40" t="s">
        <v>1140</v>
      </c>
      <c r="G110" s="40" t="s">
        <v>1141</v>
      </c>
      <c r="H110" s="40" t="s">
        <v>1142</v>
      </c>
      <c r="I110" s="40" t="s">
        <v>1051</v>
      </c>
      <c r="J110" s="40" t="s">
        <v>1052</v>
      </c>
      <c r="K110" s="40" t="s">
        <v>1143</v>
      </c>
      <c r="L110" s="40">
        <v>39</v>
      </c>
      <c r="M110" s="40" t="s">
        <v>79</v>
      </c>
      <c r="N110" s="40">
        <v>77</v>
      </c>
      <c r="O110" s="40" t="s">
        <v>155</v>
      </c>
      <c r="P110" s="40" t="s">
        <v>281</v>
      </c>
      <c r="Q110" s="40" t="s">
        <v>281</v>
      </c>
      <c r="R110" s="40" t="s">
        <v>281</v>
      </c>
      <c r="S110" s="40" t="s">
        <v>281</v>
      </c>
      <c r="T110" s="40" t="s">
        <v>281</v>
      </c>
      <c r="U110" s="40" t="s">
        <v>281</v>
      </c>
      <c r="V110" s="40" t="s">
        <v>1144</v>
      </c>
      <c r="W110" s="40" t="s">
        <v>1145</v>
      </c>
      <c r="X110" s="40" t="s">
        <v>1146</v>
      </c>
      <c r="Y110" s="40" t="s">
        <v>281</v>
      </c>
      <c r="Z110" s="40" t="s">
        <v>281</v>
      </c>
      <c r="AA110" s="40" t="s">
        <v>281</v>
      </c>
      <c r="AB110" s="40" t="s">
        <v>281</v>
      </c>
      <c r="AC110" s="40" t="s">
        <v>281</v>
      </c>
      <c r="AD110" s="40" t="s">
        <v>281</v>
      </c>
      <c r="AE110" s="40" t="s">
        <v>281</v>
      </c>
      <c r="AF110" s="40" t="s">
        <v>281</v>
      </c>
      <c r="AG110" s="40" t="s">
        <v>281</v>
      </c>
      <c r="AH110" s="40" t="s">
        <v>281</v>
      </c>
      <c r="AI110" s="40" t="s">
        <v>281</v>
      </c>
      <c r="AJ110" s="40" t="s">
        <v>281</v>
      </c>
      <c r="AK110" s="40" t="s">
        <v>281</v>
      </c>
      <c r="AL110" s="40" t="s">
        <v>281</v>
      </c>
      <c r="AM110" s="40" t="s">
        <v>281</v>
      </c>
    </row>
    <row r="111" spans="1:39" ht="26.25" customHeight="1" x14ac:dyDescent="0.15">
      <c r="A111" s="37" t="s">
        <v>1147</v>
      </c>
      <c r="B111" s="38">
        <v>3</v>
      </c>
      <c r="C111" s="39">
        <v>45056</v>
      </c>
      <c r="D111" s="39" t="s">
        <v>274</v>
      </c>
      <c r="E111" s="39">
        <v>45056</v>
      </c>
      <c r="F111" s="40" t="s">
        <v>1148</v>
      </c>
      <c r="G111" s="40" t="s">
        <v>1149</v>
      </c>
      <c r="H111" s="40" t="s">
        <v>1150</v>
      </c>
      <c r="I111" s="40" t="s">
        <v>1151</v>
      </c>
      <c r="J111" s="40" t="s">
        <v>1152</v>
      </c>
      <c r="K111" s="40" t="s">
        <v>1153</v>
      </c>
      <c r="L111" s="40">
        <v>66</v>
      </c>
      <c r="M111" s="40" t="s">
        <v>133</v>
      </c>
      <c r="N111" s="40" t="s">
        <v>281</v>
      </c>
      <c r="O111" s="40" t="s">
        <v>281</v>
      </c>
      <c r="P111" s="40" t="s">
        <v>281</v>
      </c>
      <c r="Q111" s="40" t="s">
        <v>281</v>
      </c>
      <c r="R111" s="40" t="s">
        <v>281</v>
      </c>
      <c r="S111" s="40" t="s">
        <v>281</v>
      </c>
      <c r="T111" s="40" t="s">
        <v>281</v>
      </c>
      <c r="U111" s="40" t="s">
        <v>281</v>
      </c>
      <c r="V111" s="40" t="s">
        <v>1154</v>
      </c>
      <c r="W111" s="40" t="s">
        <v>1155</v>
      </c>
      <c r="X111" s="40" t="s">
        <v>1156</v>
      </c>
      <c r="Y111" s="40" t="s">
        <v>281</v>
      </c>
      <c r="Z111" s="40" t="s">
        <v>281</v>
      </c>
      <c r="AA111" s="40" t="s">
        <v>281</v>
      </c>
      <c r="AB111" s="40" t="s">
        <v>281</v>
      </c>
      <c r="AC111" s="40" t="s">
        <v>281</v>
      </c>
      <c r="AD111" s="40" t="s">
        <v>281</v>
      </c>
      <c r="AE111" s="40" t="s">
        <v>281</v>
      </c>
      <c r="AF111" s="40" t="s">
        <v>281</v>
      </c>
      <c r="AG111" s="40" t="s">
        <v>281</v>
      </c>
      <c r="AH111" s="40" t="s">
        <v>281</v>
      </c>
      <c r="AI111" s="40" t="s">
        <v>281</v>
      </c>
      <c r="AJ111" s="40" t="s">
        <v>281</v>
      </c>
      <c r="AK111" s="40" t="s">
        <v>281</v>
      </c>
      <c r="AL111" s="40" t="s">
        <v>281</v>
      </c>
      <c r="AM111" s="40" t="s">
        <v>281</v>
      </c>
    </row>
    <row r="112" spans="1:39" ht="26.25" customHeight="1" x14ac:dyDescent="0.15">
      <c r="A112" s="37" t="s">
        <v>1157</v>
      </c>
      <c r="B112" s="38">
        <v>3</v>
      </c>
      <c r="C112" s="39">
        <v>45056</v>
      </c>
      <c r="D112" s="39" t="s">
        <v>274</v>
      </c>
      <c r="E112" s="39">
        <v>45056</v>
      </c>
      <c r="F112" s="40" t="s">
        <v>1148</v>
      </c>
      <c r="G112" s="40" t="s">
        <v>1158</v>
      </c>
      <c r="H112" s="40" t="s">
        <v>1159</v>
      </c>
      <c r="I112" s="40" t="s">
        <v>1160</v>
      </c>
      <c r="J112" s="40" t="s">
        <v>1161</v>
      </c>
      <c r="K112" s="40" t="s">
        <v>1162</v>
      </c>
      <c r="L112" s="40">
        <v>1</v>
      </c>
      <c r="M112" s="40" t="s">
        <v>6</v>
      </c>
      <c r="N112" s="40">
        <v>2</v>
      </c>
      <c r="O112" s="40" t="s">
        <v>8</v>
      </c>
      <c r="P112" s="40">
        <v>69</v>
      </c>
      <c r="Q112" s="40" t="s">
        <v>139</v>
      </c>
      <c r="R112" s="40">
        <v>17</v>
      </c>
      <c r="S112" s="40" t="s">
        <v>38</v>
      </c>
      <c r="T112" s="40">
        <v>87</v>
      </c>
      <c r="U112" s="40" t="s">
        <v>175</v>
      </c>
      <c r="V112" s="40" t="s">
        <v>1163</v>
      </c>
      <c r="W112" s="40" t="s">
        <v>531</v>
      </c>
      <c r="X112" s="40" t="s">
        <v>1164</v>
      </c>
      <c r="Y112" s="40" t="s">
        <v>281</v>
      </c>
      <c r="Z112" s="40" t="s">
        <v>281</v>
      </c>
      <c r="AA112" s="40" t="s">
        <v>281</v>
      </c>
      <c r="AB112" s="40" t="s">
        <v>281</v>
      </c>
      <c r="AC112" s="40" t="s">
        <v>281</v>
      </c>
      <c r="AD112" s="40" t="s">
        <v>281</v>
      </c>
      <c r="AE112" s="40" t="s">
        <v>281</v>
      </c>
      <c r="AF112" s="40" t="s">
        <v>281</v>
      </c>
      <c r="AG112" s="40" t="s">
        <v>281</v>
      </c>
      <c r="AH112" s="40" t="s">
        <v>281</v>
      </c>
      <c r="AI112" s="40" t="s">
        <v>281</v>
      </c>
      <c r="AJ112" s="40" t="s">
        <v>281</v>
      </c>
      <c r="AK112" s="40" t="s">
        <v>281</v>
      </c>
      <c r="AL112" s="40" t="s">
        <v>281</v>
      </c>
      <c r="AM112" s="40" t="s">
        <v>281</v>
      </c>
    </row>
    <row r="113" spans="1:39" ht="26.25" customHeight="1" x14ac:dyDescent="0.15">
      <c r="A113" s="37" t="s">
        <v>1165</v>
      </c>
      <c r="B113" s="38">
        <v>1</v>
      </c>
      <c r="C113" s="39">
        <v>42864</v>
      </c>
      <c r="D113" s="39" t="s">
        <v>316</v>
      </c>
      <c r="E113" s="39">
        <v>43961</v>
      </c>
      <c r="F113" s="40" t="s">
        <v>1166</v>
      </c>
      <c r="G113" s="40" t="s">
        <v>281</v>
      </c>
      <c r="H113" s="40" t="s">
        <v>281</v>
      </c>
      <c r="I113" s="40" t="s">
        <v>281</v>
      </c>
      <c r="J113" s="40" t="s">
        <v>281</v>
      </c>
      <c r="K113" s="40" t="s">
        <v>281</v>
      </c>
      <c r="L113" s="40" t="s">
        <v>281</v>
      </c>
      <c r="M113" s="40" t="s">
        <v>281</v>
      </c>
      <c r="N113" s="40" t="s">
        <v>281</v>
      </c>
      <c r="O113" s="40" t="s">
        <v>281</v>
      </c>
      <c r="P113" s="40" t="s">
        <v>281</v>
      </c>
      <c r="Q113" s="40" t="s">
        <v>281</v>
      </c>
      <c r="R113" s="40" t="s">
        <v>281</v>
      </c>
      <c r="S113" s="40" t="s">
        <v>281</v>
      </c>
      <c r="T113" s="40" t="s">
        <v>281</v>
      </c>
      <c r="U113" s="40" t="s">
        <v>281</v>
      </c>
      <c r="V113" s="40" t="s">
        <v>281</v>
      </c>
      <c r="W113" s="40" t="s">
        <v>281</v>
      </c>
      <c r="X113" s="40" t="s">
        <v>281</v>
      </c>
      <c r="Y113" s="40" t="s">
        <v>281</v>
      </c>
      <c r="Z113" s="40" t="s">
        <v>281</v>
      </c>
      <c r="AA113" s="40" t="s">
        <v>281</v>
      </c>
      <c r="AB113" s="40" t="s">
        <v>281</v>
      </c>
      <c r="AC113" s="40" t="s">
        <v>281</v>
      </c>
      <c r="AD113" s="40" t="s">
        <v>281</v>
      </c>
      <c r="AE113" s="40" t="s">
        <v>281</v>
      </c>
      <c r="AF113" s="40" t="s">
        <v>281</v>
      </c>
      <c r="AG113" s="40" t="s">
        <v>281</v>
      </c>
      <c r="AH113" s="40" t="s">
        <v>281</v>
      </c>
      <c r="AI113" s="40" t="s">
        <v>281</v>
      </c>
      <c r="AJ113" s="40" t="s">
        <v>281</v>
      </c>
      <c r="AK113" s="40" t="s">
        <v>281</v>
      </c>
      <c r="AL113" s="40" t="s">
        <v>281</v>
      </c>
      <c r="AM113" s="40" t="s">
        <v>281</v>
      </c>
    </row>
    <row r="114" spans="1:39" ht="26.25" customHeight="1" x14ac:dyDescent="0.15">
      <c r="A114" s="37" t="s">
        <v>1167</v>
      </c>
      <c r="B114" s="38">
        <v>3</v>
      </c>
      <c r="C114" s="39">
        <v>45056</v>
      </c>
      <c r="D114" s="39" t="s">
        <v>274</v>
      </c>
      <c r="E114" s="39">
        <v>45056</v>
      </c>
      <c r="F114" s="40" t="s">
        <v>1148</v>
      </c>
      <c r="G114" s="40" t="s">
        <v>1168</v>
      </c>
      <c r="H114" s="40" t="s">
        <v>1169</v>
      </c>
      <c r="I114" s="40" t="s">
        <v>1170</v>
      </c>
      <c r="J114" s="40" t="s">
        <v>1171</v>
      </c>
      <c r="K114" s="40" t="s">
        <v>1172</v>
      </c>
      <c r="L114" s="40">
        <v>4</v>
      </c>
      <c r="M114" s="40" t="s">
        <v>12</v>
      </c>
      <c r="N114" s="40">
        <v>6</v>
      </c>
      <c r="O114" s="40" t="s">
        <v>435</v>
      </c>
      <c r="P114" s="40">
        <v>38</v>
      </c>
      <c r="Q114" s="40" t="s">
        <v>77</v>
      </c>
      <c r="R114" s="40">
        <v>57</v>
      </c>
      <c r="S114" s="40" t="s">
        <v>115</v>
      </c>
      <c r="T114" s="40">
        <v>66</v>
      </c>
      <c r="U114" s="40" t="s">
        <v>133</v>
      </c>
      <c r="V114" s="40" t="s">
        <v>1173</v>
      </c>
      <c r="W114" s="40" t="s">
        <v>1174</v>
      </c>
      <c r="X114" s="40" t="s">
        <v>1175</v>
      </c>
      <c r="Y114" s="40" t="s">
        <v>281</v>
      </c>
      <c r="Z114" s="40" t="s">
        <v>281</v>
      </c>
      <c r="AA114" s="40" t="s">
        <v>281</v>
      </c>
      <c r="AB114" s="40" t="s">
        <v>281</v>
      </c>
      <c r="AC114" s="40" t="s">
        <v>281</v>
      </c>
      <c r="AD114" s="40" t="s">
        <v>281</v>
      </c>
      <c r="AE114" s="40" t="s">
        <v>281</v>
      </c>
      <c r="AF114" s="40" t="s">
        <v>281</v>
      </c>
      <c r="AG114" s="40" t="s">
        <v>281</v>
      </c>
      <c r="AH114" s="40" t="s">
        <v>281</v>
      </c>
      <c r="AI114" s="40" t="s">
        <v>281</v>
      </c>
      <c r="AJ114" s="40" t="s">
        <v>281</v>
      </c>
      <c r="AK114" s="40" t="s">
        <v>281</v>
      </c>
      <c r="AL114" s="40" t="s">
        <v>281</v>
      </c>
      <c r="AM114" s="40" t="s">
        <v>281</v>
      </c>
    </row>
    <row r="115" spans="1:39" ht="26.25" customHeight="1" x14ac:dyDescent="0.15">
      <c r="A115" s="37" t="s">
        <v>1176</v>
      </c>
      <c r="B115" s="38">
        <v>3</v>
      </c>
      <c r="C115" s="39">
        <v>45056</v>
      </c>
      <c r="D115" s="39" t="s">
        <v>274</v>
      </c>
      <c r="E115" s="39">
        <v>45056</v>
      </c>
      <c r="F115" s="40" t="s">
        <v>1148</v>
      </c>
      <c r="G115" s="40" t="s">
        <v>1177</v>
      </c>
      <c r="H115" s="40" t="s">
        <v>1178</v>
      </c>
      <c r="I115" s="40" t="s">
        <v>1179</v>
      </c>
      <c r="J115" s="40" t="s">
        <v>1180</v>
      </c>
      <c r="K115" s="40" t="s">
        <v>1181</v>
      </c>
      <c r="L115" s="40">
        <v>18</v>
      </c>
      <c r="M115" s="40" t="s">
        <v>39</v>
      </c>
      <c r="N115" s="40">
        <v>66</v>
      </c>
      <c r="O115" s="40" t="s">
        <v>133</v>
      </c>
      <c r="P115" s="40" t="s">
        <v>281</v>
      </c>
      <c r="Q115" s="40" t="s">
        <v>281</v>
      </c>
      <c r="R115" s="40" t="s">
        <v>281</v>
      </c>
      <c r="S115" s="40" t="s">
        <v>281</v>
      </c>
      <c r="T115" s="40" t="s">
        <v>281</v>
      </c>
      <c r="U115" s="40" t="s">
        <v>281</v>
      </c>
      <c r="V115" s="40" t="s">
        <v>1182</v>
      </c>
      <c r="W115" s="40" t="s">
        <v>1183</v>
      </c>
      <c r="X115" s="40" t="s">
        <v>1184</v>
      </c>
      <c r="Y115" s="40" t="s">
        <v>281</v>
      </c>
      <c r="Z115" s="40" t="s">
        <v>281</v>
      </c>
      <c r="AA115" s="40" t="s">
        <v>281</v>
      </c>
      <c r="AB115" s="40" t="s">
        <v>281</v>
      </c>
      <c r="AC115" s="40" t="s">
        <v>281</v>
      </c>
      <c r="AD115" s="40" t="s">
        <v>281</v>
      </c>
      <c r="AE115" s="40" t="s">
        <v>281</v>
      </c>
      <c r="AF115" s="40" t="s">
        <v>281</v>
      </c>
      <c r="AG115" s="40" t="s">
        <v>281</v>
      </c>
      <c r="AH115" s="40" t="s">
        <v>281</v>
      </c>
      <c r="AI115" s="40" t="s">
        <v>281</v>
      </c>
      <c r="AJ115" s="40" t="s">
        <v>281</v>
      </c>
      <c r="AK115" s="40" t="s">
        <v>281</v>
      </c>
      <c r="AL115" s="40" t="s">
        <v>281</v>
      </c>
      <c r="AM115" s="40" t="s">
        <v>281</v>
      </c>
    </row>
    <row r="116" spans="1:39" ht="26.25" customHeight="1" x14ac:dyDescent="0.15">
      <c r="A116" s="37" t="s">
        <v>1185</v>
      </c>
      <c r="B116" s="38">
        <v>3</v>
      </c>
      <c r="C116" s="39">
        <v>45056</v>
      </c>
      <c r="D116" s="39" t="s">
        <v>274</v>
      </c>
      <c r="E116" s="39">
        <v>45056</v>
      </c>
      <c r="F116" s="40" t="s">
        <v>1148</v>
      </c>
      <c r="G116" s="40" t="s">
        <v>1186</v>
      </c>
      <c r="H116" s="40" t="s">
        <v>1187</v>
      </c>
      <c r="I116" s="40" t="s">
        <v>1188</v>
      </c>
      <c r="J116" s="40" t="s">
        <v>1189</v>
      </c>
      <c r="K116" s="40" t="s">
        <v>1190</v>
      </c>
      <c r="L116" s="40">
        <v>18</v>
      </c>
      <c r="M116" s="40" t="s">
        <v>39</v>
      </c>
      <c r="N116" s="40">
        <v>19</v>
      </c>
      <c r="O116" s="40" t="s">
        <v>41</v>
      </c>
      <c r="P116" s="40">
        <v>66</v>
      </c>
      <c r="Q116" s="40" t="s">
        <v>133</v>
      </c>
      <c r="R116" s="40">
        <v>57</v>
      </c>
      <c r="S116" s="40" t="s">
        <v>115</v>
      </c>
      <c r="T116" s="40">
        <v>58</v>
      </c>
      <c r="U116" s="40" t="s">
        <v>117</v>
      </c>
      <c r="V116" s="40" t="s">
        <v>1191</v>
      </c>
      <c r="W116" s="40" t="s">
        <v>1192</v>
      </c>
      <c r="X116" s="40" t="s">
        <v>1193</v>
      </c>
      <c r="Y116" s="40" t="s">
        <v>281</v>
      </c>
      <c r="Z116" s="40" t="s">
        <v>281</v>
      </c>
      <c r="AA116" s="40" t="s">
        <v>281</v>
      </c>
      <c r="AB116" s="40" t="s">
        <v>281</v>
      </c>
      <c r="AC116" s="40" t="s">
        <v>281</v>
      </c>
      <c r="AD116" s="40" t="s">
        <v>281</v>
      </c>
      <c r="AE116" s="40" t="s">
        <v>281</v>
      </c>
      <c r="AF116" s="40" t="s">
        <v>281</v>
      </c>
      <c r="AG116" s="40" t="s">
        <v>281</v>
      </c>
      <c r="AH116" s="40" t="s">
        <v>281</v>
      </c>
      <c r="AI116" s="40" t="s">
        <v>281</v>
      </c>
      <c r="AJ116" s="40" t="s">
        <v>281</v>
      </c>
      <c r="AK116" s="40" t="s">
        <v>281</v>
      </c>
      <c r="AL116" s="40" t="s">
        <v>281</v>
      </c>
      <c r="AM116" s="40" t="s">
        <v>281</v>
      </c>
    </row>
    <row r="117" spans="1:39" ht="26.25" customHeight="1" x14ac:dyDescent="0.15">
      <c r="A117" s="37" t="s">
        <v>1194</v>
      </c>
      <c r="B117" s="38">
        <v>2</v>
      </c>
      <c r="C117" s="39">
        <v>45057</v>
      </c>
      <c r="D117" s="39" t="s">
        <v>316</v>
      </c>
      <c r="E117" s="39">
        <v>45057</v>
      </c>
      <c r="F117" s="40" t="s">
        <v>1195</v>
      </c>
      <c r="G117" s="40" t="s">
        <v>281</v>
      </c>
      <c r="H117" s="40" t="s">
        <v>281</v>
      </c>
      <c r="I117" s="40" t="s">
        <v>281</v>
      </c>
      <c r="J117" s="40" t="s">
        <v>281</v>
      </c>
      <c r="K117" s="40" t="s">
        <v>281</v>
      </c>
      <c r="L117" s="40" t="s">
        <v>281</v>
      </c>
      <c r="M117" s="40" t="s">
        <v>281</v>
      </c>
      <c r="N117" s="40" t="s">
        <v>281</v>
      </c>
      <c r="O117" s="40" t="s">
        <v>281</v>
      </c>
      <c r="P117" s="40" t="s">
        <v>281</v>
      </c>
      <c r="Q117" s="40" t="s">
        <v>281</v>
      </c>
      <c r="R117" s="40" t="s">
        <v>281</v>
      </c>
      <c r="S117" s="40" t="s">
        <v>281</v>
      </c>
      <c r="T117" s="40" t="s">
        <v>281</v>
      </c>
      <c r="U117" s="40" t="s">
        <v>281</v>
      </c>
      <c r="V117" s="40" t="s">
        <v>281</v>
      </c>
      <c r="W117" s="40" t="s">
        <v>281</v>
      </c>
      <c r="X117" s="40" t="s">
        <v>281</v>
      </c>
      <c r="Y117" s="40" t="s">
        <v>281</v>
      </c>
      <c r="Z117" s="40" t="s">
        <v>281</v>
      </c>
      <c r="AA117" s="40" t="s">
        <v>281</v>
      </c>
      <c r="AB117" s="40" t="s">
        <v>281</v>
      </c>
      <c r="AC117" s="40" t="s">
        <v>281</v>
      </c>
      <c r="AD117" s="40" t="s">
        <v>281</v>
      </c>
      <c r="AE117" s="40" t="s">
        <v>281</v>
      </c>
      <c r="AF117" s="40" t="s">
        <v>281</v>
      </c>
      <c r="AG117" s="40" t="s">
        <v>281</v>
      </c>
      <c r="AH117" s="40" t="s">
        <v>281</v>
      </c>
      <c r="AI117" s="40" t="s">
        <v>281</v>
      </c>
      <c r="AJ117" s="40" t="s">
        <v>281</v>
      </c>
      <c r="AK117" s="40" t="s">
        <v>281</v>
      </c>
      <c r="AL117" s="40" t="s">
        <v>281</v>
      </c>
      <c r="AM117" s="40" t="s">
        <v>281</v>
      </c>
    </row>
    <row r="118" spans="1:39" ht="26.25" customHeight="1" x14ac:dyDescent="0.15">
      <c r="A118" s="37" t="s">
        <v>1196</v>
      </c>
      <c r="B118" s="38">
        <v>1</v>
      </c>
      <c r="C118" s="39">
        <v>42874</v>
      </c>
      <c r="D118" s="39" t="s">
        <v>316</v>
      </c>
      <c r="E118" s="39">
        <v>43921</v>
      </c>
      <c r="F118" s="40" t="s">
        <v>1197</v>
      </c>
      <c r="G118" s="40" t="s">
        <v>281</v>
      </c>
      <c r="H118" s="40" t="s">
        <v>281</v>
      </c>
      <c r="I118" s="40" t="s">
        <v>281</v>
      </c>
      <c r="J118" s="40" t="s">
        <v>281</v>
      </c>
      <c r="K118" s="40" t="s">
        <v>281</v>
      </c>
      <c r="L118" s="40" t="s">
        <v>281</v>
      </c>
      <c r="M118" s="40" t="s">
        <v>281</v>
      </c>
      <c r="N118" s="40" t="s">
        <v>281</v>
      </c>
      <c r="O118" s="40" t="s">
        <v>281</v>
      </c>
      <c r="P118" s="40" t="s">
        <v>281</v>
      </c>
      <c r="Q118" s="40" t="s">
        <v>281</v>
      </c>
      <c r="R118" s="40" t="s">
        <v>281</v>
      </c>
      <c r="S118" s="40" t="s">
        <v>281</v>
      </c>
      <c r="T118" s="40" t="s">
        <v>281</v>
      </c>
      <c r="U118" s="40" t="s">
        <v>281</v>
      </c>
      <c r="V118" s="40" t="s">
        <v>281</v>
      </c>
      <c r="W118" s="40" t="s">
        <v>281</v>
      </c>
      <c r="X118" s="40" t="s">
        <v>281</v>
      </c>
      <c r="Y118" s="40" t="s">
        <v>281</v>
      </c>
      <c r="Z118" s="40" t="s">
        <v>281</v>
      </c>
      <c r="AA118" s="40" t="s">
        <v>281</v>
      </c>
      <c r="AB118" s="40" t="s">
        <v>281</v>
      </c>
      <c r="AC118" s="40" t="s">
        <v>281</v>
      </c>
      <c r="AD118" s="40" t="s">
        <v>281</v>
      </c>
      <c r="AE118" s="40" t="s">
        <v>281</v>
      </c>
      <c r="AF118" s="40" t="s">
        <v>281</v>
      </c>
      <c r="AG118" s="40" t="s">
        <v>281</v>
      </c>
      <c r="AH118" s="40" t="s">
        <v>281</v>
      </c>
      <c r="AI118" s="40" t="s">
        <v>281</v>
      </c>
      <c r="AJ118" s="40" t="s">
        <v>281</v>
      </c>
      <c r="AK118" s="40" t="s">
        <v>281</v>
      </c>
      <c r="AL118" s="40" t="s">
        <v>281</v>
      </c>
      <c r="AM118" s="40" t="s">
        <v>281</v>
      </c>
    </row>
    <row r="119" spans="1:39" ht="26.25" customHeight="1" x14ac:dyDescent="0.15">
      <c r="A119" s="37" t="s">
        <v>1198</v>
      </c>
      <c r="B119" s="38">
        <v>2</v>
      </c>
      <c r="C119" s="39">
        <v>43969</v>
      </c>
      <c r="D119" s="39" t="s">
        <v>316</v>
      </c>
      <c r="E119" s="39">
        <v>45065</v>
      </c>
      <c r="F119" s="40" t="s">
        <v>1199</v>
      </c>
      <c r="G119" s="40" t="s">
        <v>281</v>
      </c>
      <c r="H119" s="40" t="s">
        <v>281</v>
      </c>
      <c r="I119" s="40" t="s">
        <v>281</v>
      </c>
      <c r="J119" s="40" t="s">
        <v>281</v>
      </c>
      <c r="K119" s="40" t="s">
        <v>281</v>
      </c>
      <c r="L119" s="40" t="s">
        <v>281</v>
      </c>
      <c r="M119" s="40" t="s">
        <v>281</v>
      </c>
      <c r="N119" s="40" t="s">
        <v>281</v>
      </c>
      <c r="O119" s="40" t="s">
        <v>281</v>
      </c>
      <c r="P119" s="40" t="s">
        <v>281</v>
      </c>
      <c r="Q119" s="40" t="s">
        <v>281</v>
      </c>
      <c r="R119" s="40" t="s">
        <v>281</v>
      </c>
      <c r="S119" s="40" t="s">
        <v>281</v>
      </c>
      <c r="T119" s="40" t="s">
        <v>281</v>
      </c>
      <c r="U119" s="40" t="s">
        <v>281</v>
      </c>
      <c r="V119" s="40" t="s">
        <v>281</v>
      </c>
      <c r="W119" s="40" t="s">
        <v>281</v>
      </c>
      <c r="X119" s="40" t="s">
        <v>281</v>
      </c>
      <c r="Y119" s="40" t="s">
        <v>281</v>
      </c>
      <c r="Z119" s="40" t="s">
        <v>281</v>
      </c>
      <c r="AA119" s="40" t="s">
        <v>281</v>
      </c>
      <c r="AB119" s="40" t="s">
        <v>281</v>
      </c>
      <c r="AC119" s="40" t="s">
        <v>281</v>
      </c>
      <c r="AD119" s="40" t="s">
        <v>281</v>
      </c>
      <c r="AE119" s="40" t="s">
        <v>281</v>
      </c>
      <c r="AF119" s="40" t="s">
        <v>281</v>
      </c>
      <c r="AG119" s="40" t="s">
        <v>281</v>
      </c>
      <c r="AH119" s="40" t="s">
        <v>281</v>
      </c>
      <c r="AI119" s="40" t="s">
        <v>281</v>
      </c>
      <c r="AJ119" s="40" t="s">
        <v>281</v>
      </c>
      <c r="AK119" s="40" t="s">
        <v>281</v>
      </c>
      <c r="AL119" s="40" t="s">
        <v>281</v>
      </c>
      <c r="AM119" s="40" t="s">
        <v>281</v>
      </c>
    </row>
    <row r="120" spans="1:39" ht="26.25" customHeight="1" x14ac:dyDescent="0.15">
      <c r="A120" s="37" t="s">
        <v>1200</v>
      </c>
      <c r="B120" s="38">
        <v>3</v>
      </c>
      <c r="C120" s="39">
        <v>45064</v>
      </c>
      <c r="D120" s="39" t="s">
        <v>274</v>
      </c>
      <c r="E120" s="39">
        <v>45064</v>
      </c>
      <c r="F120" s="40" t="s">
        <v>1201</v>
      </c>
      <c r="G120" s="40" t="s">
        <v>1202</v>
      </c>
      <c r="H120" s="40" t="s">
        <v>1203</v>
      </c>
      <c r="I120" s="40" t="s">
        <v>1204</v>
      </c>
      <c r="J120" s="40" t="s">
        <v>1205</v>
      </c>
      <c r="K120" s="40" t="s">
        <v>1206</v>
      </c>
      <c r="L120" s="40">
        <v>1</v>
      </c>
      <c r="M120" s="40" t="s">
        <v>6</v>
      </c>
      <c r="N120" s="40">
        <v>2</v>
      </c>
      <c r="O120" s="40" t="s">
        <v>8</v>
      </c>
      <c r="P120" s="40">
        <v>3</v>
      </c>
      <c r="Q120" s="40" t="s">
        <v>10</v>
      </c>
      <c r="R120" s="40">
        <v>28</v>
      </c>
      <c r="S120" s="40" t="s">
        <v>59</v>
      </c>
      <c r="T120" s="40">
        <v>32</v>
      </c>
      <c r="U120" s="40" t="s">
        <v>65</v>
      </c>
      <c r="V120" s="40" t="s">
        <v>1207</v>
      </c>
      <c r="W120" s="40" t="s">
        <v>1208</v>
      </c>
      <c r="X120" s="40" t="s">
        <v>1209</v>
      </c>
      <c r="Y120" s="40" t="s">
        <v>281</v>
      </c>
      <c r="Z120" s="40" t="s">
        <v>281</v>
      </c>
      <c r="AA120" s="40" t="s">
        <v>281</v>
      </c>
      <c r="AB120" s="40" t="s">
        <v>281</v>
      </c>
      <c r="AC120" s="40" t="s">
        <v>281</v>
      </c>
      <c r="AD120" s="40" t="s">
        <v>281</v>
      </c>
      <c r="AE120" s="40" t="s">
        <v>281</v>
      </c>
      <c r="AF120" s="40" t="s">
        <v>281</v>
      </c>
      <c r="AG120" s="40" t="s">
        <v>281</v>
      </c>
      <c r="AH120" s="40" t="s">
        <v>281</v>
      </c>
      <c r="AI120" s="40" t="s">
        <v>281</v>
      </c>
      <c r="AJ120" s="40" t="s">
        <v>281</v>
      </c>
      <c r="AK120" s="40" t="s">
        <v>281</v>
      </c>
      <c r="AL120" s="40" t="s">
        <v>281</v>
      </c>
      <c r="AM120" s="40" t="s">
        <v>281</v>
      </c>
    </row>
    <row r="121" spans="1:39" ht="26.25" customHeight="1" x14ac:dyDescent="0.15">
      <c r="A121" s="37" t="s">
        <v>1210</v>
      </c>
      <c r="B121" s="38">
        <v>2</v>
      </c>
      <c r="C121" s="39">
        <v>43969</v>
      </c>
      <c r="D121" s="39" t="s">
        <v>316</v>
      </c>
      <c r="E121" s="39">
        <v>45065</v>
      </c>
      <c r="F121" s="40" t="s">
        <v>1199</v>
      </c>
      <c r="G121" s="40" t="s">
        <v>281</v>
      </c>
      <c r="H121" s="40" t="s">
        <v>281</v>
      </c>
      <c r="I121" s="40" t="s">
        <v>281</v>
      </c>
      <c r="J121" s="40" t="s">
        <v>281</v>
      </c>
      <c r="K121" s="40" t="s">
        <v>281</v>
      </c>
      <c r="L121" s="40" t="s">
        <v>281</v>
      </c>
      <c r="M121" s="40" t="s">
        <v>281</v>
      </c>
      <c r="N121" s="40" t="s">
        <v>281</v>
      </c>
      <c r="O121" s="40" t="s">
        <v>281</v>
      </c>
      <c r="P121" s="40" t="s">
        <v>281</v>
      </c>
      <c r="Q121" s="40" t="s">
        <v>281</v>
      </c>
      <c r="R121" s="40" t="s">
        <v>281</v>
      </c>
      <c r="S121" s="40" t="s">
        <v>281</v>
      </c>
      <c r="T121" s="40" t="s">
        <v>281</v>
      </c>
      <c r="U121" s="40" t="s">
        <v>281</v>
      </c>
      <c r="V121" s="40" t="s">
        <v>281</v>
      </c>
      <c r="W121" s="40" t="s">
        <v>281</v>
      </c>
      <c r="X121" s="40" t="s">
        <v>281</v>
      </c>
      <c r="Y121" s="40" t="s">
        <v>281</v>
      </c>
      <c r="Z121" s="40" t="s">
        <v>281</v>
      </c>
      <c r="AA121" s="40" t="s">
        <v>281</v>
      </c>
      <c r="AB121" s="40" t="s">
        <v>281</v>
      </c>
      <c r="AC121" s="40" t="s">
        <v>281</v>
      </c>
      <c r="AD121" s="40" t="s">
        <v>281</v>
      </c>
      <c r="AE121" s="40" t="s">
        <v>281</v>
      </c>
      <c r="AF121" s="40" t="s">
        <v>281</v>
      </c>
      <c r="AG121" s="40" t="s">
        <v>281</v>
      </c>
      <c r="AH121" s="40" t="s">
        <v>281</v>
      </c>
      <c r="AI121" s="40" t="s">
        <v>281</v>
      </c>
      <c r="AJ121" s="40" t="s">
        <v>281</v>
      </c>
      <c r="AK121" s="40" t="s">
        <v>281</v>
      </c>
      <c r="AL121" s="40" t="s">
        <v>281</v>
      </c>
      <c r="AM121" s="40" t="s">
        <v>281</v>
      </c>
    </row>
    <row r="122" spans="1:39" ht="26.25" customHeight="1" x14ac:dyDescent="0.15">
      <c r="A122" s="37" t="s">
        <v>1211</v>
      </c>
      <c r="B122" s="38">
        <v>3</v>
      </c>
      <c r="C122" s="39">
        <v>45064</v>
      </c>
      <c r="D122" s="39" t="s">
        <v>274</v>
      </c>
      <c r="E122" s="39">
        <v>45064</v>
      </c>
      <c r="F122" s="40" t="s">
        <v>1201</v>
      </c>
      <c r="G122" s="40" t="s">
        <v>1212</v>
      </c>
      <c r="H122" s="40" t="s">
        <v>1213</v>
      </c>
      <c r="I122" s="40" t="s">
        <v>1214</v>
      </c>
      <c r="J122" s="40" t="s">
        <v>1215</v>
      </c>
      <c r="K122" s="40" t="s">
        <v>1216</v>
      </c>
      <c r="L122" s="40">
        <v>3</v>
      </c>
      <c r="M122" s="40" t="s">
        <v>10</v>
      </c>
      <c r="N122" s="40">
        <v>11</v>
      </c>
      <c r="O122" s="40" t="s">
        <v>26</v>
      </c>
      <c r="P122" s="40">
        <v>23</v>
      </c>
      <c r="Q122" s="40" t="s">
        <v>49</v>
      </c>
      <c r="R122" s="40">
        <v>32</v>
      </c>
      <c r="S122" s="40" t="s">
        <v>65</v>
      </c>
      <c r="T122" s="40">
        <v>33</v>
      </c>
      <c r="U122" s="40" t="s">
        <v>67</v>
      </c>
      <c r="V122" s="40" t="s">
        <v>1217</v>
      </c>
      <c r="W122" s="40" t="s">
        <v>1218</v>
      </c>
      <c r="X122" s="40" t="s">
        <v>1219</v>
      </c>
      <c r="Y122" s="40" t="s">
        <v>281</v>
      </c>
      <c r="Z122" s="40" t="s">
        <v>281</v>
      </c>
      <c r="AA122" s="40" t="s">
        <v>281</v>
      </c>
      <c r="AB122" s="40" t="s">
        <v>281</v>
      </c>
      <c r="AC122" s="40" t="s">
        <v>281</v>
      </c>
      <c r="AD122" s="40" t="s">
        <v>281</v>
      </c>
      <c r="AE122" s="40" t="s">
        <v>281</v>
      </c>
      <c r="AF122" s="40" t="s">
        <v>281</v>
      </c>
      <c r="AG122" s="40" t="s">
        <v>281</v>
      </c>
      <c r="AH122" s="40" t="s">
        <v>281</v>
      </c>
      <c r="AI122" s="40" t="s">
        <v>281</v>
      </c>
      <c r="AJ122" s="40" t="s">
        <v>281</v>
      </c>
      <c r="AK122" s="40" t="s">
        <v>281</v>
      </c>
      <c r="AL122" s="40" t="s">
        <v>281</v>
      </c>
      <c r="AM122" s="40" t="s">
        <v>281</v>
      </c>
    </row>
    <row r="123" spans="1:39" ht="26.25" customHeight="1" x14ac:dyDescent="0.15">
      <c r="A123" s="37" t="s">
        <v>1220</v>
      </c>
      <c r="B123" s="38">
        <v>3</v>
      </c>
      <c r="C123" s="39">
        <v>45064</v>
      </c>
      <c r="D123" s="39" t="s">
        <v>274</v>
      </c>
      <c r="E123" s="39">
        <v>45064</v>
      </c>
      <c r="F123" s="40" t="s">
        <v>1201</v>
      </c>
      <c r="G123" s="40" t="s">
        <v>1221</v>
      </c>
      <c r="H123" s="40" t="s">
        <v>1222</v>
      </c>
      <c r="I123" s="40" t="s">
        <v>1223</v>
      </c>
      <c r="J123" s="40" t="s">
        <v>1224</v>
      </c>
      <c r="K123" s="40" t="s">
        <v>281</v>
      </c>
      <c r="L123" s="40">
        <v>1</v>
      </c>
      <c r="M123" s="40" t="s">
        <v>6</v>
      </c>
      <c r="N123" s="40">
        <v>2</v>
      </c>
      <c r="O123" s="40" t="s">
        <v>8</v>
      </c>
      <c r="P123" s="40">
        <v>5</v>
      </c>
      <c r="Q123" s="40" t="s">
        <v>14</v>
      </c>
      <c r="R123" s="40">
        <v>11</v>
      </c>
      <c r="S123" s="40" t="s">
        <v>26</v>
      </c>
      <c r="T123" s="40">
        <v>36</v>
      </c>
      <c r="U123" s="40" t="s">
        <v>73</v>
      </c>
      <c r="V123" s="40" t="s">
        <v>1225</v>
      </c>
      <c r="W123" s="40" t="s">
        <v>1226</v>
      </c>
      <c r="X123" s="40" t="s">
        <v>1227</v>
      </c>
      <c r="Y123" s="40" t="s">
        <v>281</v>
      </c>
      <c r="Z123" s="40" t="s">
        <v>281</v>
      </c>
      <c r="AA123" s="40" t="s">
        <v>281</v>
      </c>
      <c r="AB123" s="40" t="s">
        <v>281</v>
      </c>
      <c r="AC123" s="40" t="s">
        <v>281</v>
      </c>
      <c r="AD123" s="40" t="s">
        <v>281</v>
      </c>
      <c r="AE123" s="40" t="s">
        <v>281</v>
      </c>
      <c r="AF123" s="40" t="s">
        <v>281</v>
      </c>
      <c r="AG123" s="40" t="s">
        <v>281</v>
      </c>
      <c r="AH123" s="40" t="s">
        <v>281</v>
      </c>
      <c r="AI123" s="40" t="s">
        <v>281</v>
      </c>
      <c r="AJ123" s="40" t="s">
        <v>281</v>
      </c>
      <c r="AK123" s="40" t="s">
        <v>281</v>
      </c>
      <c r="AL123" s="40" t="s">
        <v>281</v>
      </c>
      <c r="AM123" s="40" t="s">
        <v>281</v>
      </c>
    </row>
    <row r="124" spans="1:39" ht="26.25" customHeight="1" x14ac:dyDescent="0.15">
      <c r="A124" s="37" t="s">
        <v>1228</v>
      </c>
      <c r="B124" s="38">
        <v>1</v>
      </c>
      <c r="C124" s="39">
        <v>42872</v>
      </c>
      <c r="D124" s="39" t="s">
        <v>316</v>
      </c>
      <c r="E124" s="39">
        <v>43969</v>
      </c>
      <c r="F124" s="40" t="s">
        <v>1229</v>
      </c>
      <c r="G124" s="40" t="s">
        <v>281</v>
      </c>
      <c r="H124" s="40" t="s">
        <v>281</v>
      </c>
      <c r="I124" s="40" t="s">
        <v>281</v>
      </c>
      <c r="J124" s="40" t="s">
        <v>281</v>
      </c>
      <c r="K124" s="40" t="s">
        <v>281</v>
      </c>
      <c r="L124" s="40" t="s">
        <v>281</v>
      </c>
      <c r="M124" s="40" t="s">
        <v>281</v>
      </c>
      <c r="N124" s="40" t="s">
        <v>281</v>
      </c>
      <c r="O124" s="40" t="s">
        <v>281</v>
      </c>
      <c r="P124" s="40" t="s">
        <v>281</v>
      </c>
      <c r="Q124" s="40" t="s">
        <v>281</v>
      </c>
      <c r="R124" s="40" t="s">
        <v>281</v>
      </c>
      <c r="S124" s="40" t="s">
        <v>281</v>
      </c>
      <c r="T124" s="40" t="s">
        <v>281</v>
      </c>
      <c r="U124" s="40" t="s">
        <v>281</v>
      </c>
      <c r="V124" s="40" t="s">
        <v>281</v>
      </c>
      <c r="W124" s="40" t="s">
        <v>281</v>
      </c>
      <c r="X124" s="40" t="s">
        <v>281</v>
      </c>
      <c r="Y124" s="40" t="s">
        <v>281</v>
      </c>
      <c r="Z124" s="40" t="s">
        <v>281</v>
      </c>
      <c r="AA124" s="40" t="s">
        <v>281</v>
      </c>
      <c r="AB124" s="40" t="s">
        <v>281</v>
      </c>
      <c r="AC124" s="40" t="s">
        <v>281</v>
      </c>
      <c r="AD124" s="40" t="s">
        <v>281</v>
      </c>
      <c r="AE124" s="40" t="s">
        <v>281</v>
      </c>
      <c r="AF124" s="40" t="s">
        <v>281</v>
      </c>
      <c r="AG124" s="40" t="s">
        <v>281</v>
      </c>
      <c r="AH124" s="40" t="s">
        <v>281</v>
      </c>
      <c r="AI124" s="40" t="s">
        <v>281</v>
      </c>
      <c r="AJ124" s="40" t="s">
        <v>281</v>
      </c>
      <c r="AK124" s="40" t="s">
        <v>281</v>
      </c>
      <c r="AL124" s="40" t="s">
        <v>281</v>
      </c>
      <c r="AM124" s="40" t="s">
        <v>281</v>
      </c>
    </row>
    <row r="125" spans="1:39" ht="26.25" customHeight="1" x14ac:dyDescent="0.15">
      <c r="A125" s="37" t="s">
        <v>1230</v>
      </c>
      <c r="B125" s="38">
        <v>3</v>
      </c>
      <c r="C125" s="39">
        <v>45064</v>
      </c>
      <c r="D125" s="39" t="s">
        <v>274</v>
      </c>
      <c r="E125" s="39">
        <v>45064</v>
      </c>
      <c r="F125" s="40" t="s">
        <v>1201</v>
      </c>
      <c r="G125" s="40" t="s">
        <v>1231</v>
      </c>
      <c r="H125" s="40" t="s">
        <v>1232</v>
      </c>
      <c r="I125" s="40" t="s">
        <v>1233</v>
      </c>
      <c r="J125" s="40" t="s">
        <v>1234</v>
      </c>
      <c r="K125" s="40" t="s">
        <v>1235</v>
      </c>
      <c r="L125" s="40">
        <v>3</v>
      </c>
      <c r="M125" s="40" t="s">
        <v>10</v>
      </c>
      <c r="N125" s="40">
        <v>2</v>
      </c>
      <c r="O125" s="40" t="s">
        <v>8</v>
      </c>
      <c r="P125" s="40">
        <v>32</v>
      </c>
      <c r="Q125" s="40" t="s">
        <v>65</v>
      </c>
      <c r="R125" s="40">
        <v>28</v>
      </c>
      <c r="S125" s="40" t="s">
        <v>59</v>
      </c>
      <c r="T125" s="40" t="s">
        <v>281</v>
      </c>
      <c r="U125" s="40" t="s">
        <v>281</v>
      </c>
      <c r="V125" s="40" t="s">
        <v>1236</v>
      </c>
      <c r="W125" s="40" t="s">
        <v>1237</v>
      </c>
      <c r="X125" s="40" t="s">
        <v>1238</v>
      </c>
      <c r="Y125" s="40" t="s">
        <v>281</v>
      </c>
      <c r="Z125" s="40" t="s">
        <v>281</v>
      </c>
      <c r="AA125" s="40" t="s">
        <v>281</v>
      </c>
      <c r="AB125" s="40" t="s">
        <v>281</v>
      </c>
      <c r="AC125" s="40" t="s">
        <v>281</v>
      </c>
      <c r="AD125" s="40" t="s">
        <v>281</v>
      </c>
      <c r="AE125" s="40" t="s">
        <v>281</v>
      </c>
      <c r="AF125" s="40" t="s">
        <v>281</v>
      </c>
      <c r="AG125" s="40" t="s">
        <v>281</v>
      </c>
      <c r="AH125" s="40" t="s">
        <v>281</v>
      </c>
      <c r="AI125" s="40" t="s">
        <v>281</v>
      </c>
      <c r="AJ125" s="40" t="s">
        <v>281</v>
      </c>
      <c r="AK125" s="40" t="s">
        <v>281</v>
      </c>
      <c r="AL125" s="40" t="s">
        <v>281</v>
      </c>
      <c r="AM125" s="40" t="s">
        <v>281</v>
      </c>
    </row>
    <row r="126" spans="1:39" ht="26.25" customHeight="1" x14ac:dyDescent="0.15">
      <c r="A126" s="37" t="s">
        <v>1239</v>
      </c>
      <c r="B126" s="38">
        <v>1</v>
      </c>
      <c r="C126" s="39">
        <v>42872</v>
      </c>
      <c r="D126" s="39" t="s">
        <v>316</v>
      </c>
      <c r="E126" s="39">
        <v>43969</v>
      </c>
      <c r="F126" s="40" t="s">
        <v>1229</v>
      </c>
      <c r="G126" s="40" t="s">
        <v>281</v>
      </c>
      <c r="H126" s="40" t="s">
        <v>281</v>
      </c>
      <c r="I126" s="40" t="s">
        <v>281</v>
      </c>
      <c r="J126" s="40" t="s">
        <v>281</v>
      </c>
      <c r="K126" s="40" t="s">
        <v>281</v>
      </c>
      <c r="L126" s="40" t="s">
        <v>281</v>
      </c>
      <c r="M126" s="40" t="s">
        <v>281</v>
      </c>
      <c r="N126" s="40" t="s">
        <v>281</v>
      </c>
      <c r="O126" s="40" t="s">
        <v>281</v>
      </c>
      <c r="P126" s="40" t="s">
        <v>281</v>
      </c>
      <c r="Q126" s="40" t="s">
        <v>281</v>
      </c>
      <c r="R126" s="40" t="s">
        <v>281</v>
      </c>
      <c r="S126" s="40" t="s">
        <v>281</v>
      </c>
      <c r="T126" s="40" t="s">
        <v>281</v>
      </c>
      <c r="U126" s="40" t="s">
        <v>281</v>
      </c>
      <c r="V126" s="40" t="s">
        <v>281</v>
      </c>
      <c r="W126" s="40" t="s">
        <v>281</v>
      </c>
      <c r="X126" s="40" t="s">
        <v>281</v>
      </c>
      <c r="Y126" s="40" t="s">
        <v>281</v>
      </c>
      <c r="Z126" s="40" t="s">
        <v>281</v>
      </c>
      <c r="AA126" s="40" t="s">
        <v>281</v>
      </c>
      <c r="AB126" s="40" t="s">
        <v>281</v>
      </c>
      <c r="AC126" s="40" t="s">
        <v>281</v>
      </c>
      <c r="AD126" s="40" t="s">
        <v>281</v>
      </c>
      <c r="AE126" s="40" t="s">
        <v>281</v>
      </c>
      <c r="AF126" s="40" t="s">
        <v>281</v>
      </c>
      <c r="AG126" s="40" t="s">
        <v>281</v>
      </c>
      <c r="AH126" s="40" t="s">
        <v>281</v>
      </c>
      <c r="AI126" s="40" t="s">
        <v>281</v>
      </c>
      <c r="AJ126" s="40" t="s">
        <v>281</v>
      </c>
      <c r="AK126" s="40" t="s">
        <v>281</v>
      </c>
      <c r="AL126" s="40" t="s">
        <v>281</v>
      </c>
      <c r="AM126" s="40" t="s">
        <v>281</v>
      </c>
    </row>
    <row r="127" spans="1:39" ht="26.25" customHeight="1" x14ac:dyDescent="0.15">
      <c r="A127" s="37" t="s">
        <v>1240</v>
      </c>
      <c r="B127" s="38">
        <v>3</v>
      </c>
      <c r="C127" s="39">
        <v>45066</v>
      </c>
      <c r="D127" s="39" t="s">
        <v>274</v>
      </c>
      <c r="E127" s="39">
        <v>45066</v>
      </c>
      <c r="F127" s="40" t="s">
        <v>1241</v>
      </c>
      <c r="G127" s="40" t="s">
        <v>1242</v>
      </c>
      <c r="H127" s="40" t="s">
        <v>1243</v>
      </c>
      <c r="I127" s="40" t="s">
        <v>1244</v>
      </c>
      <c r="J127" s="40" t="s">
        <v>1245</v>
      </c>
      <c r="K127" s="40" t="s">
        <v>1246</v>
      </c>
      <c r="L127" s="40">
        <v>69</v>
      </c>
      <c r="M127" s="40" t="s">
        <v>139</v>
      </c>
      <c r="N127" s="40">
        <v>70</v>
      </c>
      <c r="O127" s="40" t="s">
        <v>141</v>
      </c>
      <c r="P127" s="40" t="s">
        <v>281</v>
      </c>
      <c r="Q127" s="40" t="s">
        <v>281</v>
      </c>
      <c r="R127" s="40" t="s">
        <v>281</v>
      </c>
      <c r="S127" s="40" t="s">
        <v>281</v>
      </c>
      <c r="T127" s="40" t="s">
        <v>281</v>
      </c>
      <c r="U127" s="40" t="s">
        <v>281</v>
      </c>
      <c r="V127" s="40" t="s">
        <v>1247</v>
      </c>
      <c r="W127" s="40" t="s">
        <v>1248</v>
      </c>
      <c r="X127" s="40" t="s">
        <v>1249</v>
      </c>
      <c r="Y127" s="40" t="s">
        <v>281</v>
      </c>
      <c r="Z127" s="40" t="s">
        <v>281</v>
      </c>
      <c r="AA127" s="40" t="s">
        <v>281</v>
      </c>
      <c r="AB127" s="40" t="s">
        <v>281</v>
      </c>
      <c r="AC127" s="40" t="s">
        <v>281</v>
      </c>
      <c r="AD127" s="40" t="s">
        <v>281</v>
      </c>
      <c r="AE127" s="40" t="s">
        <v>281</v>
      </c>
      <c r="AF127" s="40" t="s">
        <v>281</v>
      </c>
      <c r="AG127" s="40" t="s">
        <v>281</v>
      </c>
      <c r="AH127" s="40" t="s">
        <v>281</v>
      </c>
      <c r="AI127" s="40" t="s">
        <v>281</v>
      </c>
      <c r="AJ127" s="40" t="s">
        <v>281</v>
      </c>
      <c r="AK127" s="40" t="s">
        <v>281</v>
      </c>
      <c r="AL127" s="40" t="s">
        <v>281</v>
      </c>
      <c r="AM127" s="40" t="s">
        <v>281</v>
      </c>
    </row>
    <row r="128" spans="1:39" ht="26.25" customHeight="1" x14ac:dyDescent="0.15">
      <c r="A128" s="37" t="s">
        <v>1250</v>
      </c>
      <c r="B128" s="38">
        <v>3</v>
      </c>
      <c r="C128" s="39">
        <v>45066</v>
      </c>
      <c r="D128" s="39" t="s">
        <v>274</v>
      </c>
      <c r="E128" s="39">
        <v>45066</v>
      </c>
      <c r="F128" s="40" t="s">
        <v>1241</v>
      </c>
      <c r="G128" s="40" t="s">
        <v>1251</v>
      </c>
      <c r="H128" s="40" t="s">
        <v>1252</v>
      </c>
      <c r="I128" s="40" t="s">
        <v>1253</v>
      </c>
      <c r="J128" s="40" t="s">
        <v>1254</v>
      </c>
      <c r="K128" s="40" t="s">
        <v>1255</v>
      </c>
      <c r="L128" s="40">
        <v>69</v>
      </c>
      <c r="M128" s="40" t="s">
        <v>139</v>
      </c>
      <c r="N128" s="40">
        <v>70</v>
      </c>
      <c r="O128" s="40" t="s">
        <v>141</v>
      </c>
      <c r="P128" s="40">
        <v>71</v>
      </c>
      <c r="Q128" s="40" t="s">
        <v>143</v>
      </c>
      <c r="R128" s="40">
        <v>72</v>
      </c>
      <c r="S128" s="40" t="s">
        <v>145</v>
      </c>
      <c r="T128" s="40">
        <v>73</v>
      </c>
      <c r="U128" s="40" t="s">
        <v>376</v>
      </c>
      <c r="V128" s="40" t="s">
        <v>1256</v>
      </c>
      <c r="W128" s="40" t="s">
        <v>1257</v>
      </c>
      <c r="X128" s="40" t="s">
        <v>1258</v>
      </c>
      <c r="Y128" s="40" t="s">
        <v>281</v>
      </c>
      <c r="Z128" s="40" t="s">
        <v>281</v>
      </c>
      <c r="AA128" s="40" t="s">
        <v>281</v>
      </c>
      <c r="AB128" s="40" t="s">
        <v>281</v>
      </c>
      <c r="AC128" s="40" t="s">
        <v>281</v>
      </c>
      <c r="AD128" s="40" t="s">
        <v>281</v>
      </c>
      <c r="AE128" s="40" t="s">
        <v>281</v>
      </c>
      <c r="AF128" s="40" t="s">
        <v>281</v>
      </c>
      <c r="AG128" s="40" t="s">
        <v>281</v>
      </c>
      <c r="AH128" s="40" t="s">
        <v>281</v>
      </c>
      <c r="AI128" s="40" t="s">
        <v>281</v>
      </c>
      <c r="AJ128" s="40" t="s">
        <v>281</v>
      </c>
      <c r="AK128" s="40" t="s">
        <v>281</v>
      </c>
      <c r="AL128" s="40" t="s">
        <v>281</v>
      </c>
      <c r="AM128" s="40" t="s">
        <v>281</v>
      </c>
    </row>
    <row r="129" spans="1:39" ht="26.25" customHeight="1" x14ac:dyDescent="0.15">
      <c r="A129" s="37" t="s">
        <v>1259</v>
      </c>
      <c r="B129" s="38">
        <v>3</v>
      </c>
      <c r="C129" s="39">
        <v>45066</v>
      </c>
      <c r="D129" s="39" t="s">
        <v>274</v>
      </c>
      <c r="E129" s="39">
        <v>45066</v>
      </c>
      <c r="F129" s="40" t="s">
        <v>1241</v>
      </c>
      <c r="G129" s="40" t="s">
        <v>1260</v>
      </c>
      <c r="H129" s="40" t="s">
        <v>1261</v>
      </c>
      <c r="I129" s="40" t="s">
        <v>1262</v>
      </c>
      <c r="J129" s="40" t="s">
        <v>1263</v>
      </c>
      <c r="K129" s="40" t="s">
        <v>1264</v>
      </c>
      <c r="L129" s="40">
        <v>69</v>
      </c>
      <c r="M129" s="40" t="s">
        <v>139</v>
      </c>
      <c r="N129" s="40" t="s">
        <v>281</v>
      </c>
      <c r="O129" s="40" t="s">
        <v>281</v>
      </c>
      <c r="P129" s="40" t="s">
        <v>281</v>
      </c>
      <c r="Q129" s="40" t="s">
        <v>281</v>
      </c>
      <c r="R129" s="40" t="s">
        <v>281</v>
      </c>
      <c r="S129" s="40" t="s">
        <v>281</v>
      </c>
      <c r="T129" s="40" t="s">
        <v>281</v>
      </c>
      <c r="U129" s="40" t="s">
        <v>281</v>
      </c>
      <c r="V129" s="40" t="s">
        <v>1265</v>
      </c>
      <c r="W129" s="40" t="s">
        <v>458</v>
      </c>
      <c r="X129" s="40" t="s">
        <v>1266</v>
      </c>
      <c r="Y129" s="40" t="s">
        <v>281</v>
      </c>
      <c r="Z129" s="40" t="s">
        <v>281</v>
      </c>
      <c r="AA129" s="40" t="s">
        <v>281</v>
      </c>
      <c r="AB129" s="40" t="s">
        <v>281</v>
      </c>
      <c r="AC129" s="40" t="s">
        <v>281</v>
      </c>
      <c r="AD129" s="40" t="s">
        <v>281</v>
      </c>
      <c r="AE129" s="40" t="s">
        <v>281</v>
      </c>
      <c r="AF129" s="40" t="s">
        <v>281</v>
      </c>
      <c r="AG129" s="40" t="s">
        <v>281</v>
      </c>
      <c r="AH129" s="40" t="s">
        <v>281</v>
      </c>
      <c r="AI129" s="40" t="s">
        <v>281</v>
      </c>
      <c r="AJ129" s="40" t="s">
        <v>281</v>
      </c>
      <c r="AK129" s="40" t="s">
        <v>281</v>
      </c>
      <c r="AL129" s="40" t="s">
        <v>281</v>
      </c>
      <c r="AM129" s="40" t="s">
        <v>281</v>
      </c>
    </row>
    <row r="130" spans="1:39" ht="26.25" customHeight="1" x14ac:dyDescent="0.15">
      <c r="A130" s="37" t="s">
        <v>1267</v>
      </c>
      <c r="B130" s="38">
        <v>3</v>
      </c>
      <c r="C130" s="39">
        <v>45066</v>
      </c>
      <c r="D130" s="39" t="s">
        <v>274</v>
      </c>
      <c r="E130" s="39">
        <v>45066</v>
      </c>
      <c r="F130" s="40" t="s">
        <v>1268</v>
      </c>
      <c r="G130" s="40" t="s">
        <v>1269</v>
      </c>
      <c r="H130" s="40" t="s">
        <v>1270</v>
      </c>
      <c r="I130" s="40" t="s">
        <v>1271</v>
      </c>
      <c r="J130" s="40" t="s">
        <v>1272</v>
      </c>
      <c r="K130" s="40" t="s">
        <v>1273</v>
      </c>
      <c r="L130" s="40">
        <v>70</v>
      </c>
      <c r="M130" s="40" t="s">
        <v>141</v>
      </c>
      <c r="N130" s="40" t="s">
        <v>281</v>
      </c>
      <c r="O130" s="40" t="s">
        <v>281</v>
      </c>
      <c r="P130" s="40" t="s">
        <v>281</v>
      </c>
      <c r="Q130" s="40" t="s">
        <v>281</v>
      </c>
      <c r="R130" s="40" t="s">
        <v>281</v>
      </c>
      <c r="S130" s="40" t="s">
        <v>281</v>
      </c>
      <c r="T130" s="40" t="s">
        <v>281</v>
      </c>
      <c r="U130" s="40" t="s">
        <v>281</v>
      </c>
      <c r="V130" s="40" t="s">
        <v>1274</v>
      </c>
      <c r="W130" s="40" t="s">
        <v>1275</v>
      </c>
      <c r="X130" s="40" t="s">
        <v>1276</v>
      </c>
      <c r="Y130" s="40" t="s">
        <v>281</v>
      </c>
      <c r="Z130" s="40" t="s">
        <v>281</v>
      </c>
      <c r="AA130" s="40" t="s">
        <v>281</v>
      </c>
      <c r="AB130" s="40" t="s">
        <v>281</v>
      </c>
      <c r="AC130" s="40" t="s">
        <v>281</v>
      </c>
      <c r="AD130" s="40" t="s">
        <v>281</v>
      </c>
      <c r="AE130" s="40" t="s">
        <v>281</v>
      </c>
      <c r="AF130" s="40" t="s">
        <v>281</v>
      </c>
      <c r="AG130" s="40" t="s">
        <v>281</v>
      </c>
      <c r="AH130" s="40" t="s">
        <v>281</v>
      </c>
      <c r="AI130" s="40" t="s">
        <v>281</v>
      </c>
      <c r="AJ130" s="40" t="s">
        <v>281</v>
      </c>
      <c r="AK130" s="40" t="s">
        <v>281</v>
      </c>
      <c r="AL130" s="40" t="s">
        <v>281</v>
      </c>
      <c r="AM130" s="40" t="s">
        <v>281</v>
      </c>
    </row>
    <row r="131" spans="1:39" ht="26.25" customHeight="1" x14ac:dyDescent="0.15">
      <c r="A131" s="37" t="s">
        <v>1277</v>
      </c>
      <c r="B131" s="38">
        <v>3</v>
      </c>
      <c r="C131" s="39">
        <v>45066</v>
      </c>
      <c r="D131" s="39" t="s">
        <v>305</v>
      </c>
      <c r="E131" s="39">
        <v>45358</v>
      </c>
      <c r="F131" s="40" t="s">
        <v>1278</v>
      </c>
      <c r="G131" s="40" t="s">
        <v>1279</v>
      </c>
      <c r="H131" s="40" t="s">
        <v>1280</v>
      </c>
      <c r="I131" s="40" t="s">
        <v>1281</v>
      </c>
      <c r="J131" s="40" t="s">
        <v>1282</v>
      </c>
      <c r="K131" s="40" t="s">
        <v>1283</v>
      </c>
      <c r="L131" s="40">
        <v>70</v>
      </c>
      <c r="M131" s="40" t="s">
        <v>141</v>
      </c>
      <c r="N131" s="40" t="s">
        <v>281</v>
      </c>
      <c r="O131" s="40" t="s">
        <v>281</v>
      </c>
      <c r="P131" s="40" t="s">
        <v>281</v>
      </c>
      <c r="Q131" s="40" t="s">
        <v>281</v>
      </c>
      <c r="R131" s="40" t="s">
        <v>281</v>
      </c>
      <c r="S131" s="40" t="s">
        <v>281</v>
      </c>
      <c r="T131" s="40" t="s">
        <v>281</v>
      </c>
      <c r="U131" s="40" t="s">
        <v>281</v>
      </c>
      <c r="V131" s="40" t="s">
        <v>1284</v>
      </c>
      <c r="W131" s="40" t="s">
        <v>1285</v>
      </c>
      <c r="X131" s="40" t="s">
        <v>1286</v>
      </c>
      <c r="Y131" s="40" t="s">
        <v>281</v>
      </c>
      <c r="Z131" s="40" t="s">
        <v>281</v>
      </c>
      <c r="AA131" s="40" t="s">
        <v>281</v>
      </c>
      <c r="AB131" s="40" t="s">
        <v>281</v>
      </c>
      <c r="AC131" s="40" t="s">
        <v>281</v>
      </c>
      <c r="AD131" s="40" t="s">
        <v>281</v>
      </c>
      <c r="AE131" s="40" t="s">
        <v>281</v>
      </c>
      <c r="AF131" s="40" t="s">
        <v>281</v>
      </c>
      <c r="AG131" s="40" t="s">
        <v>281</v>
      </c>
      <c r="AH131" s="40" t="s">
        <v>281</v>
      </c>
      <c r="AI131" s="40" t="s">
        <v>281</v>
      </c>
      <c r="AJ131" s="40" t="s">
        <v>281</v>
      </c>
      <c r="AK131" s="40" t="s">
        <v>281</v>
      </c>
      <c r="AL131" s="40" t="s">
        <v>281</v>
      </c>
      <c r="AM131" s="40" t="s">
        <v>281</v>
      </c>
    </row>
    <row r="132" spans="1:39" ht="26.25" customHeight="1" x14ac:dyDescent="0.15">
      <c r="A132" s="37" t="s">
        <v>1287</v>
      </c>
      <c r="B132" s="38">
        <v>3</v>
      </c>
      <c r="C132" s="39">
        <v>45066</v>
      </c>
      <c r="D132" s="39" t="s">
        <v>274</v>
      </c>
      <c r="E132" s="39">
        <v>45066</v>
      </c>
      <c r="F132" s="40" t="s">
        <v>1241</v>
      </c>
      <c r="G132" s="40" t="s">
        <v>1288</v>
      </c>
      <c r="H132" s="40" t="s">
        <v>1289</v>
      </c>
      <c r="I132" s="40" t="s">
        <v>1290</v>
      </c>
      <c r="J132" s="40" t="s">
        <v>1291</v>
      </c>
      <c r="K132" s="40" t="s">
        <v>1292</v>
      </c>
      <c r="L132" s="40">
        <v>66</v>
      </c>
      <c r="M132" s="40" t="s">
        <v>133</v>
      </c>
      <c r="N132" s="40">
        <v>4</v>
      </c>
      <c r="O132" s="40" t="s">
        <v>12</v>
      </c>
      <c r="P132" s="40">
        <v>58</v>
      </c>
      <c r="Q132" s="40" t="s">
        <v>117</v>
      </c>
      <c r="R132" s="40">
        <v>56</v>
      </c>
      <c r="S132" s="40" t="s">
        <v>113</v>
      </c>
      <c r="T132" s="40">
        <v>57</v>
      </c>
      <c r="U132" s="40" t="s">
        <v>115</v>
      </c>
      <c r="V132" s="40" t="s">
        <v>1293</v>
      </c>
      <c r="W132" s="40" t="s">
        <v>1294</v>
      </c>
      <c r="X132" s="40" t="s">
        <v>1295</v>
      </c>
      <c r="Y132" s="40" t="s">
        <v>281</v>
      </c>
      <c r="Z132" s="40" t="s">
        <v>281</v>
      </c>
      <c r="AA132" s="40" t="s">
        <v>281</v>
      </c>
      <c r="AB132" s="40" t="s">
        <v>281</v>
      </c>
      <c r="AC132" s="40" t="s">
        <v>281</v>
      </c>
      <c r="AD132" s="40" t="s">
        <v>281</v>
      </c>
      <c r="AE132" s="40" t="s">
        <v>281</v>
      </c>
      <c r="AF132" s="40" t="s">
        <v>281</v>
      </c>
      <c r="AG132" s="40" t="s">
        <v>281</v>
      </c>
      <c r="AH132" s="40" t="s">
        <v>281</v>
      </c>
      <c r="AI132" s="40" t="s">
        <v>281</v>
      </c>
      <c r="AJ132" s="40" t="s">
        <v>281</v>
      </c>
      <c r="AK132" s="40" t="s">
        <v>281</v>
      </c>
      <c r="AL132" s="40" t="s">
        <v>281</v>
      </c>
      <c r="AM132" s="40" t="s">
        <v>281</v>
      </c>
    </row>
    <row r="133" spans="1:39" ht="26.25" customHeight="1" x14ac:dyDescent="0.15">
      <c r="A133" s="37" t="s">
        <v>1296</v>
      </c>
      <c r="B133" s="38">
        <v>2</v>
      </c>
      <c r="C133" s="39">
        <v>45066</v>
      </c>
      <c r="D133" s="39" t="s">
        <v>316</v>
      </c>
      <c r="E133" s="39">
        <v>45066</v>
      </c>
      <c r="F133" s="40" t="s">
        <v>1297</v>
      </c>
      <c r="G133" s="40" t="s">
        <v>281</v>
      </c>
      <c r="H133" s="40" t="s">
        <v>281</v>
      </c>
      <c r="I133" s="40" t="s">
        <v>281</v>
      </c>
      <c r="J133" s="40" t="s">
        <v>281</v>
      </c>
      <c r="K133" s="40" t="s">
        <v>281</v>
      </c>
      <c r="L133" s="40" t="s">
        <v>281</v>
      </c>
      <c r="M133" s="40" t="s">
        <v>281</v>
      </c>
      <c r="N133" s="40" t="s">
        <v>281</v>
      </c>
      <c r="O133" s="40" t="s">
        <v>281</v>
      </c>
      <c r="P133" s="40" t="s">
        <v>281</v>
      </c>
      <c r="Q133" s="40" t="s">
        <v>281</v>
      </c>
      <c r="R133" s="40" t="s">
        <v>281</v>
      </c>
      <c r="S133" s="40" t="s">
        <v>281</v>
      </c>
      <c r="T133" s="40" t="s">
        <v>281</v>
      </c>
      <c r="U133" s="40" t="s">
        <v>281</v>
      </c>
      <c r="V133" s="40" t="s">
        <v>281</v>
      </c>
      <c r="W133" s="40" t="s">
        <v>281</v>
      </c>
      <c r="X133" s="40" t="s">
        <v>281</v>
      </c>
      <c r="Y133" s="40" t="s">
        <v>281</v>
      </c>
      <c r="Z133" s="40" t="s">
        <v>281</v>
      </c>
      <c r="AA133" s="40" t="s">
        <v>281</v>
      </c>
      <c r="AB133" s="40" t="s">
        <v>281</v>
      </c>
      <c r="AC133" s="40" t="s">
        <v>281</v>
      </c>
      <c r="AD133" s="40" t="s">
        <v>281</v>
      </c>
      <c r="AE133" s="40" t="s">
        <v>281</v>
      </c>
      <c r="AF133" s="40" t="s">
        <v>281</v>
      </c>
      <c r="AG133" s="40" t="s">
        <v>281</v>
      </c>
      <c r="AH133" s="40" t="s">
        <v>281</v>
      </c>
      <c r="AI133" s="40" t="s">
        <v>281</v>
      </c>
      <c r="AJ133" s="40" t="s">
        <v>281</v>
      </c>
      <c r="AK133" s="40" t="s">
        <v>281</v>
      </c>
      <c r="AL133" s="40" t="s">
        <v>281</v>
      </c>
      <c r="AM133" s="40" t="s">
        <v>281</v>
      </c>
    </row>
    <row r="134" spans="1:39" ht="26.25" customHeight="1" x14ac:dyDescent="0.15">
      <c r="A134" s="37" t="s">
        <v>1298</v>
      </c>
      <c r="B134" s="38">
        <v>2</v>
      </c>
      <c r="C134" s="39">
        <v>45066</v>
      </c>
      <c r="D134" s="39" t="s">
        <v>316</v>
      </c>
      <c r="E134" s="39">
        <v>45066</v>
      </c>
      <c r="F134" s="40" t="s">
        <v>1299</v>
      </c>
      <c r="G134" s="40" t="s">
        <v>281</v>
      </c>
      <c r="H134" s="40" t="s">
        <v>281</v>
      </c>
      <c r="I134" s="40" t="s">
        <v>281</v>
      </c>
      <c r="J134" s="40" t="s">
        <v>281</v>
      </c>
      <c r="K134" s="40" t="s">
        <v>281</v>
      </c>
      <c r="L134" s="40" t="s">
        <v>281</v>
      </c>
      <c r="M134" s="40" t="s">
        <v>281</v>
      </c>
      <c r="N134" s="40" t="s">
        <v>281</v>
      </c>
      <c r="O134" s="40" t="s">
        <v>281</v>
      </c>
      <c r="P134" s="40" t="s">
        <v>281</v>
      </c>
      <c r="Q134" s="40" t="s">
        <v>281</v>
      </c>
      <c r="R134" s="40" t="s">
        <v>281</v>
      </c>
      <c r="S134" s="40" t="s">
        <v>281</v>
      </c>
      <c r="T134" s="40" t="s">
        <v>281</v>
      </c>
      <c r="U134" s="40" t="s">
        <v>281</v>
      </c>
      <c r="V134" s="40" t="s">
        <v>281</v>
      </c>
      <c r="W134" s="40" t="s">
        <v>281</v>
      </c>
      <c r="X134" s="40" t="s">
        <v>281</v>
      </c>
      <c r="Y134" s="40" t="s">
        <v>281</v>
      </c>
      <c r="Z134" s="40" t="s">
        <v>281</v>
      </c>
      <c r="AA134" s="40" t="s">
        <v>281</v>
      </c>
      <c r="AB134" s="40" t="s">
        <v>281</v>
      </c>
      <c r="AC134" s="40" t="s">
        <v>281</v>
      </c>
      <c r="AD134" s="40" t="s">
        <v>281</v>
      </c>
      <c r="AE134" s="40" t="s">
        <v>281</v>
      </c>
      <c r="AF134" s="40" t="s">
        <v>281</v>
      </c>
      <c r="AG134" s="40" t="s">
        <v>281</v>
      </c>
      <c r="AH134" s="40" t="s">
        <v>281</v>
      </c>
      <c r="AI134" s="40" t="s">
        <v>281</v>
      </c>
      <c r="AJ134" s="40" t="s">
        <v>281</v>
      </c>
      <c r="AK134" s="40" t="s">
        <v>281</v>
      </c>
      <c r="AL134" s="40" t="s">
        <v>281</v>
      </c>
      <c r="AM134" s="40" t="s">
        <v>281</v>
      </c>
    </row>
    <row r="135" spans="1:39" ht="26.25" customHeight="1" x14ac:dyDescent="0.15">
      <c r="A135" s="37" t="s">
        <v>1300</v>
      </c>
      <c r="B135" s="38">
        <v>3</v>
      </c>
      <c r="C135" s="39">
        <v>45066</v>
      </c>
      <c r="D135" s="39" t="s">
        <v>274</v>
      </c>
      <c r="E135" s="39">
        <v>45066</v>
      </c>
      <c r="F135" s="40" t="s">
        <v>1241</v>
      </c>
      <c r="G135" s="40" t="s">
        <v>1301</v>
      </c>
      <c r="H135" s="40" t="s">
        <v>1302</v>
      </c>
      <c r="I135" s="40" t="s">
        <v>1303</v>
      </c>
      <c r="J135" s="40" t="s">
        <v>1304</v>
      </c>
      <c r="K135" s="40" t="s">
        <v>1305</v>
      </c>
      <c r="L135" s="40">
        <v>69</v>
      </c>
      <c r="M135" s="40" t="s">
        <v>139</v>
      </c>
      <c r="N135" s="40" t="s">
        <v>281</v>
      </c>
      <c r="O135" s="40" t="s">
        <v>281</v>
      </c>
      <c r="P135" s="40" t="s">
        <v>281</v>
      </c>
      <c r="Q135" s="40" t="s">
        <v>281</v>
      </c>
      <c r="R135" s="40" t="s">
        <v>281</v>
      </c>
      <c r="S135" s="40" t="s">
        <v>281</v>
      </c>
      <c r="T135" s="40" t="s">
        <v>281</v>
      </c>
      <c r="U135" s="40" t="s">
        <v>281</v>
      </c>
      <c r="V135" s="40" t="s">
        <v>1306</v>
      </c>
      <c r="W135" s="40" t="s">
        <v>1307</v>
      </c>
      <c r="X135" s="40" t="s">
        <v>1308</v>
      </c>
      <c r="Y135" s="40" t="s">
        <v>281</v>
      </c>
      <c r="Z135" s="40" t="s">
        <v>281</v>
      </c>
      <c r="AA135" s="40" t="s">
        <v>281</v>
      </c>
      <c r="AB135" s="40" t="s">
        <v>281</v>
      </c>
      <c r="AC135" s="40" t="s">
        <v>281</v>
      </c>
      <c r="AD135" s="40" t="s">
        <v>281</v>
      </c>
      <c r="AE135" s="40" t="s">
        <v>281</v>
      </c>
      <c r="AF135" s="40" t="s">
        <v>281</v>
      </c>
      <c r="AG135" s="40" t="s">
        <v>281</v>
      </c>
      <c r="AH135" s="40" t="s">
        <v>281</v>
      </c>
      <c r="AI135" s="40" t="s">
        <v>281</v>
      </c>
      <c r="AJ135" s="40" t="s">
        <v>281</v>
      </c>
      <c r="AK135" s="40" t="s">
        <v>281</v>
      </c>
      <c r="AL135" s="40" t="s">
        <v>281</v>
      </c>
      <c r="AM135" s="40" t="s">
        <v>281</v>
      </c>
    </row>
    <row r="136" spans="1:39" ht="26.25" customHeight="1" x14ac:dyDescent="0.15">
      <c r="A136" s="37" t="s">
        <v>1309</v>
      </c>
      <c r="B136" s="38">
        <v>3</v>
      </c>
      <c r="C136" s="39">
        <v>45066</v>
      </c>
      <c r="D136" s="39" t="s">
        <v>274</v>
      </c>
      <c r="E136" s="39">
        <v>45066</v>
      </c>
      <c r="F136" s="40" t="s">
        <v>1241</v>
      </c>
      <c r="G136" s="40" t="s">
        <v>1310</v>
      </c>
      <c r="H136" s="40" t="s">
        <v>1311</v>
      </c>
      <c r="I136" s="40" t="s">
        <v>1312</v>
      </c>
      <c r="J136" s="40" t="s">
        <v>1313</v>
      </c>
      <c r="K136" s="40" t="s">
        <v>1314</v>
      </c>
      <c r="L136" s="40">
        <v>15</v>
      </c>
      <c r="M136" s="40" t="s">
        <v>34</v>
      </c>
      <c r="N136" s="40">
        <v>18</v>
      </c>
      <c r="O136" s="40" t="s">
        <v>39</v>
      </c>
      <c r="P136" s="40">
        <v>57</v>
      </c>
      <c r="Q136" s="40" t="s">
        <v>115</v>
      </c>
      <c r="R136" s="40">
        <v>61</v>
      </c>
      <c r="S136" s="40" t="s">
        <v>123</v>
      </c>
      <c r="T136" s="40">
        <v>66</v>
      </c>
      <c r="U136" s="40" t="s">
        <v>133</v>
      </c>
      <c r="V136" s="40" t="s">
        <v>1315</v>
      </c>
      <c r="W136" s="40" t="s">
        <v>1094</v>
      </c>
      <c r="X136" s="40" t="s">
        <v>1316</v>
      </c>
      <c r="Y136" s="40" t="s">
        <v>1317</v>
      </c>
      <c r="Z136" s="40" t="s">
        <v>1318</v>
      </c>
      <c r="AA136" s="40" t="s">
        <v>1319</v>
      </c>
      <c r="AB136" s="40" t="s">
        <v>281</v>
      </c>
      <c r="AC136" s="40" t="s">
        <v>281</v>
      </c>
      <c r="AD136" s="40" t="s">
        <v>281</v>
      </c>
      <c r="AE136" s="40" t="s">
        <v>281</v>
      </c>
      <c r="AF136" s="40" t="s">
        <v>281</v>
      </c>
      <c r="AG136" s="40" t="s">
        <v>281</v>
      </c>
      <c r="AH136" s="40" t="s">
        <v>281</v>
      </c>
      <c r="AI136" s="40" t="s">
        <v>281</v>
      </c>
      <c r="AJ136" s="40" t="s">
        <v>281</v>
      </c>
      <c r="AK136" s="40" t="s">
        <v>281</v>
      </c>
      <c r="AL136" s="40" t="s">
        <v>281</v>
      </c>
      <c r="AM136" s="40" t="s">
        <v>281</v>
      </c>
    </row>
    <row r="137" spans="1:39" ht="26.25" customHeight="1" x14ac:dyDescent="0.15">
      <c r="A137" s="37" t="s">
        <v>1320</v>
      </c>
      <c r="B137" s="38">
        <v>3</v>
      </c>
      <c r="C137" s="39">
        <v>45066</v>
      </c>
      <c r="D137" s="39" t="s">
        <v>274</v>
      </c>
      <c r="E137" s="39">
        <v>45066</v>
      </c>
      <c r="F137" s="40" t="s">
        <v>1321</v>
      </c>
      <c r="G137" s="40" t="s">
        <v>1322</v>
      </c>
      <c r="H137" s="40" t="s">
        <v>1323</v>
      </c>
      <c r="I137" s="40" t="s">
        <v>1324</v>
      </c>
      <c r="J137" s="40" t="s">
        <v>1325</v>
      </c>
      <c r="K137" s="40" t="s">
        <v>1326</v>
      </c>
      <c r="L137" s="40">
        <v>69</v>
      </c>
      <c r="M137" s="40" t="s">
        <v>139</v>
      </c>
      <c r="N137" s="40">
        <v>70</v>
      </c>
      <c r="O137" s="40" t="s">
        <v>141</v>
      </c>
      <c r="P137" s="40">
        <v>71</v>
      </c>
      <c r="Q137" s="40" t="s">
        <v>143</v>
      </c>
      <c r="R137" s="40">
        <v>72</v>
      </c>
      <c r="S137" s="40" t="s">
        <v>145</v>
      </c>
      <c r="T137" s="40">
        <v>73</v>
      </c>
      <c r="U137" s="40" t="s">
        <v>376</v>
      </c>
      <c r="V137" s="40" t="s">
        <v>1327</v>
      </c>
      <c r="W137" s="40" t="s">
        <v>1328</v>
      </c>
      <c r="X137" s="40" t="s">
        <v>1329</v>
      </c>
      <c r="Y137" s="40" t="s">
        <v>380</v>
      </c>
      <c r="Z137" s="40" t="s">
        <v>1330</v>
      </c>
      <c r="AA137" s="40" t="s">
        <v>1331</v>
      </c>
      <c r="AB137" s="40" t="s">
        <v>383</v>
      </c>
      <c r="AC137" s="40" t="s">
        <v>1332</v>
      </c>
      <c r="AD137" s="40" t="s">
        <v>1333</v>
      </c>
      <c r="AE137" s="40" t="s">
        <v>281</v>
      </c>
      <c r="AF137" s="40" t="s">
        <v>281</v>
      </c>
      <c r="AG137" s="40" t="s">
        <v>281</v>
      </c>
      <c r="AH137" s="40" t="s">
        <v>281</v>
      </c>
      <c r="AI137" s="40" t="s">
        <v>281</v>
      </c>
      <c r="AJ137" s="40" t="s">
        <v>281</v>
      </c>
      <c r="AK137" s="40" t="s">
        <v>281</v>
      </c>
      <c r="AL137" s="40" t="s">
        <v>281</v>
      </c>
      <c r="AM137" s="40" t="s">
        <v>281</v>
      </c>
    </row>
    <row r="138" spans="1:39" ht="26.25" customHeight="1" x14ac:dyDescent="0.15">
      <c r="A138" s="37" t="s">
        <v>1334</v>
      </c>
      <c r="B138" s="38">
        <v>3</v>
      </c>
      <c r="C138" s="39">
        <v>45066</v>
      </c>
      <c r="D138" s="39" t="s">
        <v>274</v>
      </c>
      <c r="E138" s="39">
        <v>45066</v>
      </c>
      <c r="F138" s="40" t="s">
        <v>1241</v>
      </c>
      <c r="G138" s="40" t="s">
        <v>1335</v>
      </c>
      <c r="H138" s="40" t="s">
        <v>1336</v>
      </c>
      <c r="I138" s="40" t="s">
        <v>1337</v>
      </c>
      <c r="J138" s="40" t="s">
        <v>1338</v>
      </c>
      <c r="K138" s="40" t="s">
        <v>1339</v>
      </c>
      <c r="L138" s="40">
        <v>73</v>
      </c>
      <c r="M138" s="40" t="s">
        <v>376</v>
      </c>
      <c r="N138" s="40" t="s">
        <v>281</v>
      </c>
      <c r="O138" s="40" t="s">
        <v>281</v>
      </c>
      <c r="P138" s="40" t="s">
        <v>281</v>
      </c>
      <c r="Q138" s="40" t="s">
        <v>281</v>
      </c>
      <c r="R138" s="40" t="s">
        <v>281</v>
      </c>
      <c r="S138" s="40" t="s">
        <v>281</v>
      </c>
      <c r="T138" s="40" t="s">
        <v>281</v>
      </c>
      <c r="U138" s="40" t="s">
        <v>281</v>
      </c>
      <c r="V138" s="40" t="s">
        <v>1340</v>
      </c>
      <c r="W138" s="40" t="s">
        <v>1341</v>
      </c>
      <c r="X138" s="40" t="s">
        <v>1342</v>
      </c>
      <c r="Y138" s="40" t="s">
        <v>281</v>
      </c>
      <c r="Z138" s="40" t="s">
        <v>281</v>
      </c>
      <c r="AA138" s="40" t="s">
        <v>281</v>
      </c>
      <c r="AB138" s="40" t="s">
        <v>281</v>
      </c>
      <c r="AC138" s="40" t="s">
        <v>281</v>
      </c>
      <c r="AD138" s="40" t="s">
        <v>281</v>
      </c>
      <c r="AE138" s="40" t="s">
        <v>281</v>
      </c>
      <c r="AF138" s="40" t="s">
        <v>281</v>
      </c>
      <c r="AG138" s="40" t="s">
        <v>281</v>
      </c>
      <c r="AH138" s="40" t="s">
        <v>281</v>
      </c>
      <c r="AI138" s="40" t="s">
        <v>281</v>
      </c>
      <c r="AJ138" s="40" t="s">
        <v>281</v>
      </c>
      <c r="AK138" s="40" t="s">
        <v>281</v>
      </c>
      <c r="AL138" s="40" t="s">
        <v>281</v>
      </c>
      <c r="AM138" s="40" t="s">
        <v>281</v>
      </c>
    </row>
    <row r="139" spans="1:39" ht="26.25" customHeight="1" x14ac:dyDescent="0.15">
      <c r="A139" s="37" t="s">
        <v>1343</v>
      </c>
      <c r="B139" s="38">
        <v>3</v>
      </c>
      <c r="C139" s="39">
        <v>45066</v>
      </c>
      <c r="D139" s="39" t="s">
        <v>274</v>
      </c>
      <c r="E139" s="39">
        <v>45066</v>
      </c>
      <c r="F139" s="40" t="s">
        <v>1344</v>
      </c>
      <c r="G139" s="40" t="s">
        <v>1345</v>
      </c>
      <c r="H139" s="40" t="s">
        <v>1346</v>
      </c>
      <c r="I139" s="40" t="s">
        <v>1347</v>
      </c>
      <c r="J139" s="40" t="s">
        <v>1348</v>
      </c>
      <c r="K139" s="40" t="s">
        <v>1349</v>
      </c>
      <c r="L139" s="40">
        <v>32</v>
      </c>
      <c r="M139" s="40" t="s">
        <v>65</v>
      </c>
      <c r="N139" s="40">
        <v>9</v>
      </c>
      <c r="O139" s="40" t="s">
        <v>22</v>
      </c>
      <c r="P139" s="40">
        <v>33</v>
      </c>
      <c r="Q139" s="40" t="s">
        <v>67</v>
      </c>
      <c r="R139" s="40">
        <v>3</v>
      </c>
      <c r="S139" s="40" t="s">
        <v>10</v>
      </c>
      <c r="T139" s="40" t="s">
        <v>281</v>
      </c>
      <c r="U139" s="40" t="s">
        <v>281</v>
      </c>
      <c r="V139" s="40" t="s">
        <v>1350</v>
      </c>
      <c r="W139" s="40" t="s">
        <v>1351</v>
      </c>
      <c r="X139" s="40" t="s">
        <v>1352</v>
      </c>
      <c r="Y139" s="40" t="s">
        <v>281</v>
      </c>
      <c r="Z139" s="40" t="s">
        <v>281</v>
      </c>
      <c r="AA139" s="40" t="s">
        <v>281</v>
      </c>
      <c r="AB139" s="40" t="s">
        <v>281</v>
      </c>
      <c r="AC139" s="40" t="s">
        <v>281</v>
      </c>
      <c r="AD139" s="40" t="s">
        <v>281</v>
      </c>
      <c r="AE139" s="40" t="s">
        <v>281</v>
      </c>
      <c r="AF139" s="40" t="s">
        <v>281</v>
      </c>
      <c r="AG139" s="40" t="s">
        <v>281</v>
      </c>
      <c r="AH139" s="40" t="s">
        <v>281</v>
      </c>
      <c r="AI139" s="40" t="s">
        <v>281</v>
      </c>
      <c r="AJ139" s="40" t="s">
        <v>281</v>
      </c>
      <c r="AK139" s="40" t="s">
        <v>281</v>
      </c>
      <c r="AL139" s="40" t="s">
        <v>281</v>
      </c>
      <c r="AM139" s="40" t="s">
        <v>281</v>
      </c>
    </row>
    <row r="140" spans="1:39" ht="26.25" customHeight="1" x14ac:dyDescent="0.15">
      <c r="A140" s="37" t="s">
        <v>1353</v>
      </c>
      <c r="B140" s="38">
        <v>3</v>
      </c>
      <c r="C140" s="39">
        <v>45066</v>
      </c>
      <c r="D140" s="39" t="s">
        <v>274</v>
      </c>
      <c r="E140" s="39">
        <v>45066</v>
      </c>
      <c r="F140" s="40" t="s">
        <v>1241</v>
      </c>
      <c r="G140" s="40" t="s">
        <v>1354</v>
      </c>
      <c r="H140" s="40" t="s">
        <v>1355</v>
      </c>
      <c r="I140" s="40" t="s">
        <v>1356</v>
      </c>
      <c r="J140" s="40" t="s">
        <v>1357</v>
      </c>
      <c r="K140" s="40" t="s">
        <v>1358</v>
      </c>
      <c r="L140" s="40">
        <v>3</v>
      </c>
      <c r="M140" s="40" t="s">
        <v>10</v>
      </c>
      <c r="N140" s="40" t="s">
        <v>281</v>
      </c>
      <c r="O140" s="40" t="s">
        <v>281</v>
      </c>
      <c r="P140" s="40" t="s">
        <v>281</v>
      </c>
      <c r="Q140" s="40" t="s">
        <v>281</v>
      </c>
      <c r="R140" s="40" t="s">
        <v>281</v>
      </c>
      <c r="S140" s="40" t="s">
        <v>281</v>
      </c>
      <c r="T140" s="40" t="s">
        <v>281</v>
      </c>
      <c r="U140" s="40" t="s">
        <v>281</v>
      </c>
      <c r="V140" s="40" t="s">
        <v>1359</v>
      </c>
      <c r="W140" s="40" t="s">
        <v>1360</v>
      </c>
      <c r="X140" s="40" t="s">
        <v>1361</v>
      </c>
      <c r="Y140" s="40" t="s">
        <v>281</v>
      </c>
      <c r="Z140" s="40" t="s">
        <v>281</v>
      </c>
      <c r="AA140" s="40" t="s">
        <v>281</v>
      </c>
      <c r="AB140" s="40" t="s">
        <v>281</v>
      </c>
      <c r="AC140" s="40" t="s">
        <v>281</v>
      </c>
      <c r="AD140" s="40" t="s">
        <v>281</v>
      </c>
      <c r="AE140" s="40" t="s">
        <v>281</v>
      </c>
      <c r="AF140" s="40" t="s">
        <v>281</v>
      </c>
      <c r="AG140" s="40" t="s">
        <v>281</v>
      </c>
      <c r="AH140" s="40" t="s">
        <v>281</v>
      </c>
      <c r="AI140" s="40" t="s">
        <v>281</v>
      </c>
      <c r="AJ140" s="40" t="s">
        <v>281</v>
      </c>
      <c r="AK140" s="40" t="s">
        <v>281</v>
      </c>
      <c r="AL140" s="40" t="s">
        <v>281</v>
      </c>
      <c r="AM140" s="40" t="s">
        <v>281</v>
      </c>
    </row>
    <row r="141" spans="1:39" ht="26.25" customHeight="1" x14ac:dyDescent="0.15">
      <c r="A141" s="37" t="s">
        <v>1362</v>
      </c>
      <c r="B141" s="38">
        <v>3</v>
      </c>
      <c r="C141" s="39">
        <v>45066</v>
      </c>
      <c r="D141" s="39" t="s">
        <v>274</v>
      </c>
      <c r="E141" s="39">
        <v>45066</v>
      </c>
      <c r="F141" s="40" t="s">
        <v>1241</v>
      </c>
      <c r="G141" s="40" t="s">
        <v>1363</v>
      </c>
      <c r="H141" s="40" t="s">
        <v>1364</v>
      </c>
      <c r="I141" s="40" t="s">
        <v>1365</v>
      </c>
      <c r="J141" s="40" t="s">
        <v>1366</v>
      </c>
      <c r="K141" s="40" t="s">
        <v>1367</v>
      </c>
      <c r="L141" s="40">
        <v>1</v>
      </c>
      <c r="M141" s="40" t="s">
        <v>6</v>
      </c>
      <c r="N141" s="40">
        <v>2</v>
      </c>
      <c r="O141" s="40" t="s">
        <v>8</v>
      </c>
      <c r="P141" s="40" t="s">
        <v>281</v>
      </c>
      <c r="Q141" s="40" t="s">
        <v>281</v>
      </c>
      <c r="R141" s="40" t="s">
        <v>281</v>
      </c>
      <c r="S141" s="40" t="s">
        <v>281</v>
      </c>
      <c r="T141" s="40" t="s">
        <v>281</v>
      </c>
      <c r="U141" s="40" t="s">
        <v>281</v>
      </c>
      <c r="V141" s="40" t="s">
        <v>1368</v>
      </c>
      <c r="W141" s="40" t="s">
        <v>1369</v>
      </c>
      <c r="X141" s="40" t="s">
        <v>1370</v>
      </c>
      <c r="Y141" s="40" t="s">
        <v>1364</v>
      </c>
      <c r="Z141" s="40" t="s">
        <v>1368</v>
      </c>
      <c r="AA141" s="40" t="s">
        <v>1370</v>
      </c>
      <c r="AB141" s="40" t="s">
        <v>281</v>
      </c>
      <c r="AC141" s="40" t="s">
        <v>281</v>
      </c>
      <c r="AD141" s="40" t="s">
        <v>281</v>
      </c>
      <c r="AE141" s="40" t="s">
        <v>281</v>
      </c>
      <c r="AF141" s="40" t="s">
        <v>281</v>
      </c>
      <c r="AG141" s="40" t="s">
        <v>281</v>
      </c>
      <c r="AH141" s="40" t="s">
        <v>281</v>
      </c>
      <c r="AI141" s="40" t="s">
        <v>281</v>
      </c>
      <c r="AJ141" s="40" t="s">
        <v>281</v>
      </c>
      <c r="AK141" s="40" t="s">
        <v>281</v>
      </c>
      <c r="AL141" s="40" t="s">
        <v>281</v>
      </c>
      <c r="AM141" s="40" t="s">
        <v>281</v>
      </c>
    </row>
    <row r="142" spans="1:39" ht="26.25" customHeight="1" x14ac:dyDescent="0.15">
      <c r="A142" s="37" t="s">
        <v>1371</v>
      </c>
      <c r="B142" s="38">
        <v>3</v>
      </c>
      <c r="C142" s="39">
        <v>45066</v>
      </c>
      <c r="D142" s="39" t="s">
        <v>274</v>
      </c>
      <c r="E142" s="39">
        <v>45066</v>
      </c>
      <c r="F142" s="40" t="s">
        <v>1241</v>
      </c>
      <c r="G142" s="40" t="s">
        <v>1372</v>
      </c>
      <c r="H142" s="40" t="s">
        <v>1373</v>
      </c>
      <c r="I142" s="40" t="s">
        <v>1374</v>
      </c>
      <c r="J142" s="40" t="s">
        <v>1375</v>
      </c>
      <c r="K142" s="40" t="s">
        <v>1376</v>
      </c>
      <c r="L142" s="40">
        <v>4</v>
      </c>
      <c r="M142" s="40" t="s">
        <v>12</v>
      </c>
      <c r="N142" s="40">
        <v>18</v>
      </c>
      <c r="O142" s="40" t="s">
        <v>39</v>
      </c>
      <c r="P142" s="40">
        <v>19</v>
      </c>
      <c r="Q142" s="40" t="s">
        <v>41</v>
      </c>
      <c r="R142" s="40">
        <v>57</v>
      </c>
      <c r="S142" s="40" t="s">
        <v>115</v>
      </c>
      <c r="T142" s="40">
        <v>66</v>
      </c>
      <c r="U142" s="40" t="s">
        <v>133</v>
      </c>
      <c r="V142" s="40" t="s">
        <v>1377</v>
      </c>
      <c r="W142" s="40" t="s">
        <v>349</v>
      </c>
      <c r="X142" s="40" t="s">
        <v>1378</v>
      </c>
      <c r="Y142" s="40" t="s">
        <v>281</v>
      </c>
      <c r="Z142" s="40" t="s">
        <v>281</v>
      </c>
      <c r="AA142" s="40" t="s">
        <v>281</v>
      </c>
      <c r="AB142" s="40" t="s">
        <v>281</v>
      </c>
      <c r="AC142" s="40" t="s">
        <v>281</v>
      </c>
      <c r="AD142" s="40" t="s">
        <v>281</v>
      </c>
      <c r="AE142" s="40" t="s">
        <v>281</v>
      </c>
      <c r="AF142" s="40" t="s">
        <v>281</v>
      </c>
      <c r="AG142" s="40" t="s">
        <v>281</v>
      </c>
      <c r="AH142" s="40" t="s">
        <v>281</v>
      </c>
      <c r="AI142" s="40" t="s">
        <v>281</v>
      </c>
      <c r="AJ142" s="40" t="s">
        <v>281</v>
      </c>
      <c r="AK142" s="40" t="s">
        <v>281</v>
      </c>
      <c r="AL142" s="40" t="s">
        <v>281</v>
      </c>
      <c r="AM142" s="40" t="s">
        <v>281</v>
      </c>
    </row>
    <row r="143" spans="1:39" ht="26.25" customHeight="1" x14ac:dyDescent="0.15">
      <c r="A143" s="37" t="s">
        <v>1379</v>
      </c>
      <c r="B143" s="38">
        <v>3</v>
      </c>
      <c r="C143" s="39">
        <v>45066</v>
      </c>
      <c r="D143" s="39" t="s">
        <v>274</v>
      </c>
      <c r="E143" s="39">
        <v>45066</v>
      </c>
      <c r="F143" s="40" t="s">
        <v>1241</v>
      </c>
      <c r="G143" s="40" t="s">
        <v>1380</v>
      </c>
      <c r="H143" s="40" t="s">
        <v>1381</v>
      </c>
      <c r="I143" s="40" t="s">
        <v>1382</v>
      </c>
      <c r="J143" s="40" t="s">
        <v>1383</v>
      </c>
      <c r="K143" s="40" t="s">
        <v>1384</v>
      </c>
      <c r="L143" s="40">
        <v>32</v>
      </c>
      <c r="M143" s="40" t="s">
        <v>65</v>
      </c>
      <c r="N143" s="40">
        <v>3</v>
      </c>
      <c r="O143" s="40" t="s">
        <v>10</v>
      </c>
      <c r="P143" s="40">
        <v>33</v>
      </c>
      <c r="Q143" s="40" t="s">
        <v>67</v>
      </c>
      <c r="R143" s="40">
        <v>23</v>
      </c>
      <c r="S143" s="40" t="s">
        <v>49</v>
      </c>
      <c r="T143" s="40">
        <v>6</v>
      </c>
      <c r="U143" s="40" t="s">
        <v>435</v>
      </c>
      <c r="V143" s="40" t="s">
        <v>1385</v>
      </c>
      <c r="W143" s="40" t="s">
        <v>1386</v>
      </c>
      <c r="X143" s="40" t="s">
        <v>1387</v>
      </c>
      <c r="Y143" s="40" t="s">
        <v>281</v>
      </c>
      <c r="Z143" s="40" t="s">
        <v>281</v>
      </c>
      <c r="AA143" s="40" t="s">
        <v>281</v>
      </c>
      <c r="AB143" s="40" t="s">
        <v>281</v>
      </c>
      <c r="AC143" s="40" t="s">
        <v>281</v>
      </c>
      <c r="AD143" s="40" t="s">
        <v>281</v>
      </c>
      <c r="AE143" s="40" t="s">
        <v>281</v>
      </c>
      <c r="AF143" s="40" t="s">
        <v>281</v>
      </c>
      <c r="AG143" s="40" t="s">
        <v>281</v>
      </c>
      <c r="AH143" s="40" t="s">
        <v>281</v>
      </c>
      <c r="AI143" s="40" t="s">
        <v>281</v>
      </c>
      <c r="AJ143" s="40" t="s">
        <v>281</v>
      </c>
      <c r="AK143" s="40" t="s">
        <v>281</v>
      </c>
      <c r="AL143" s="40" t="s">
        <v>281</v>
      </c>
      <c r="AM143" s="40" t="s">
        <v>281</v>
      </c>
    </row>
    <row r="144" spans="1:39" ht="26.25" customHeight="1" x14ac:dyDescent="0.15">
      <c r="A144" s="37" t="s">
        <v>1388</v>
      </c>
      <c r="B144" s="38">
        <v>3</v>
      </c>
      <c r="C144" s="39">
        <v>45066</v>
      </c>
      <c r="D144" s="39" t="s">
        <v>274</v>
      </c>
      <c r="E144" s="39">
        <v>45066</v>
      </c>
      <c r="F144" s="40" t="s">
        <v>1241</v>
      </c>
      <c r="G144" s="40" t="s">
        <v>1389</v>
      </c>
      <c r="H144" s="40" t="s">
        <v>1390</v>
      </c>
      <c r="I144" s="40" t="s">
        <v>1391</v>
      </c>
      <c r="J144" s="40" t="s">
        <v>1392</v>
      </c>
      <c r="K144" s="40" t="s">
        <v>1393</v>
      </c>
      <c r="L144" s="40">
        <v>3</v>
      </c>
      <c r="M144" s="40" t="s">
        <v>10</v>
      </c>
      <c r="N144" s="40">
        <v>32</v>
      </c>
      <c r="O144" s="40" t="s">
        <v>65</v>
      </c>
      <c r="P144" s="40" t="s">
        <v>281</v>
      </c>
      <c r="Q144" s="40" t="s">
        <v>281</v>
      </c>
      <c r="R144" s="40" t="s">
        <v>281</v>
      </c>
      <c r="S144" s="40" t="s">
        <v>281</v>
      </c>
      <c r="T144" s="40" t="s">
        <v>281</v>
      </c>
      <c r="U144" s="40" t="s">
        <v>281</v>
      </c>
      <c r="V144" s="40" t="s">
        <v>1394</v>
      </c>
      <c r="W144" s="40" t="s">
        <v>1395</v>
      </c>
      <c r="X144" s="40" t="s">
        <v>1396</v>
      </c>
      <c r="Y144" s="40" t="s">
        <v>281</v>
      </c>
      <c r="Z144" s="40" t="s">
        <v>281</v>
      </c>
      <c r="AA144" s="40" t="s">
        <v>281</v>
      </c>
      <c r="AB144" s="40" t="s">
        <v>281</v>
      </c>
      <c r="AC144" s="40" t="s">
        <v>281</v>
      </c>
      <c r="AD144" s="40" t="s">
        <v>281</v>
      </c>
      <c r="AE144" s="40" t="s">
        <v>281</v>
      </c>
      <c r="AF144" s="40" t="s">
        <v>281</v>
      </c>
      <c r="AG144" s="40" t="s">
        <v>281</v>
      </c>
      <c r="AH144" s="40" t="s">
        <v>281</v>
      </c>
      <c r="AI144" s="40" t="s">
        <v>281</v>
      </c>
      <c r="AJ144" s="40" t="s">
        <v>281</v>
      </c>
      <c r="AK144" s="40" t="s">
        <v>281</v>
      </c>
      <c r="AL144" s="40" t="s">
        <v>281</v>
      </c>
      <c r="AM144" s="40" t="s">
        <v>281</v>
      </c>
    </row>
    <row r="145" spans="1:39" ht="26.25" customHeight="1" x14ac:dyDescent="0.15">
      <c r="A145" s="37" t="s">
        <v>1397</v>
      </c>
      <c r="B145" s="38">
        <v>1</v>
      </c>
      <c r="C145" s="39">
        <v>42874</v>
      </c>
      <c r="D145" s="39" t="s">
        <v>316</v>
      </c>
      <c r="E145" s="39">
        <v>43921</v>
      </c>
      <c r="F145" s="40" t="s">
        <v>1197</v>
      </c>
      <c r="G145" s="40" t="s">
        <v>281</v>
      </c>
      <c r="H145" s="40" t="s">
        <v>281</v>
      </c>
      <c r="I145" s="40" t="s">
        <v>281</v>
      </c>
      <c r="J145" s="40" t="s">
        <v>281</v>
      </c>
      <c r="K145" s="40" t="s">
        <v>281</v>
      </c>
      <c r="L145" s="40" t="s">
        <v>281</v>
      </c>
      <c r="M145" s="40" t="s">
        <v>281</v>
      </c>
      <c r="N145" s="40" t="s">
        <v>281</v>
      </c>
      <c r="O145" s="40" t="s">
        <v>281</v>
      </c>
      <c r="P145" s="40" t="s">
        <v>281</v>
      </c>
      <c r="Q145" s="40" t="s">
        <v>281</v>
      </c>
      <c r="R145" s="40" t="s">
        <v>281</v>
      </c>
      <c r="S145" s="40" t="s">
        <v>281</v>
      </c>
      <c r="T145" s="40" t="s">
        <v>281</v>
      </c>
      <c r="U145" s="40" t="s">
        <v>281</v>
      </c>
      <c r="V145" s="40" t="s">
        <v>281</v>
      </c>
      <c r="W145" s="40" t="s">
        <v>281</v>
      </c>
      <c r="X145" s="40" t="s">
        <v>281</v>
      </c>
      <c r="Y145" s="40" t="s">
        <v>281</v>
      </c>
      <c r="Z145" s="40" t="s">
        <v>281</v>
      </c>
      <c r="AA145" s="40" t="s">
        <v>281</v>
      </c>
      <c r="AB145" s="40" t="s">
        <v>281</v>
      </c>
      <c r="AC145" s="40" t="s">
        <v>281</v>
      </c>
      <c r="AD145" s="40" t="s">
        <v>281</v>
      </c>
      <c r="AE145" s="40" t="s">
        <v>281</v>
      </c>
      <c r="AF145" s="40" t="s">
        <v>281</v>
      </c>
      <c r="AG145" s="40" t="s">
        <v>281</v>
      </c>
      <c r="AH145" s="40" t="s">
        <v>281</v>
      </c>
      <c r="AI145" s="40" t="s">
        <v>281</v>
      </c>
      <c r="AJ145" s="40" t="s">
        <v>281</v>
      </c>
      <c r="AK145" s="40" t="s">
        <v>281</v>
      </c>
      <c r="AL145" s="40" t="s">
        <v>281</v>
      </c>
      <c r="AM145" s="40" t="s">
        <v>281</v>
      </c>
    </row>
    <row r="146" spans="1:39" ht="26.25" customHeight="1" x14ac:dyDescent="0.15">
      <c r="A146" s="37" t="s">
        <v>1398</v>
      </c>
      <c r="B146" s="38">
        <v>1</v>
      </c>
      <c r="C146" s="39">
        <v>42874</v>
      </c>
      <c r="D146" s="39" t="s">
        <v>316</v>
      </c>
      <c r="E146" s="39">
        <v>43971</v>
      </c>
      <c r="F146" s="40" t="s">
        <v>1399</v>
      </c>
      <c r="G146" s="40" t="s">
        <v>281</v>
      </c>
      <c r="H146" s="40" t="s">
        <v>281</v>
      </c>
      <c r="I146" s="40" t="s">
        <v>281</v>
      </c>
      <c r="J146" s="40" t="s">
        <v>281</v>
      </c>
      <c r="K146" s="40" t="s">
        <v>281</v>
      </c>
      <c r="L146" s="40" t="s">
        <v>281</v>
      </c>
      <c r="M146" s="40" t="s">
        <v>281</v>
      </c>
      <c r="N146" s="40" t="s">
        <v>281</v>
      </c>
      <c r="O146" s="40" t="s">
        <v>281</v>
      </c>
      <c r="P146" s="40" t="s">
        <v>281</v>
      </c>
      <c r="Q146" s="40" t="s">
        <v>281</v>
      </c>
      <c r="R146" s="40" t="s">
        <v>281</v>
      </c>
      <c r="S146" s="40" t="s">
        <v>281</v>
      </c>
      <c r="T146" s="40" t="s">
        <v>281</v>
      </c>
      <c r="U146" s="40" t="s">
        <v>281</v>
      </c>
      <c r="V146" s="40" t="s">
        <v>281</v>
      </c>
      <c r="W146" s="40" t="s">
        <v>281</v>
      </c>
      <c r="X146" s="40" t="s">
        <v>281</v>
      </c>
      <c r="Y146" s="40" t="s">
        <v>281</v>
      </c>
      <c r="Z146" s="40" t="s">
        <v>281</v>
      </c>
      <c r="AA146" s="40" t="s">
        <v>281</v>
      </c>
      <c r="AB146" s="40" t="s">
        <v>281</v>
      </c>
      <c r="AC146" s="40" t="s">
        <v>281</v>
      </c>
      <c r="AD146" s="40" t="s">
        <v>281</v>
      </c>
      <c r="AE146" s="40" t="s">
        <v>281</v>
      </c>
      <c r="AF146" s="40" t="s">
        <v>281</v>
      </c>
      <c r="AG146" s="40" t="s">
        <v>281</v>
      </c>
      <c r="AH146" s="40" t="s">
        <v>281</v>
      </c>
      <c r="AI146" s="40" t="s">
        <v>281</v>
      </c>
      <c r="AJ146" s="40" t="s">
        <v>281</v>
      </c>
      <c r="AK146" s="40" t="s">
        <v>281</v>
      </c>
      <c r="AL146" s="40" t="s">
        <v>281</v>
      </c>
      <c r="AM146" s="40" t="s">
        <v>281</v>
      </c>
    </row>
    <row r="147" spans="1:39" ht="26.25" customHeight="1" x14ac:dyDescent="0.15">
      <c r="A147" s="37" t="s">
        <v>1400</v>
      </c>
      <c r="B147" s="38">
        <v>3</v>
      </c>
      <c r="C147" s="39">
        <v>45066</v>
      </c>
      <c r="D147" s="39" t="s">
        <v>274</v>
      </c>
      <c r="E147" s="39">
        <v>45066</v>
      </c>
      <c r="F147" s="40" t="s">
        <v>1401</v>
      </c>
      <c r="G147" s="40" t="s">
        <v>1402</v>
      </c>
      <c r="H147" s="40" t="s">
        <v>1403</v>
      </c>
      <c r="I147" s="40" t="s">
        <v>1404</v>
      </c>
      <c r="J147" s="40" t="s">
        <v>1405</v>
      </c>
      <c r="K147" s="40" t="s">
        <v>1406</v>
      </c>
      <c r="L147" s="40">
        <v>3</v>
      </c>
      <c r="M147" s="40" t="s">
        <v>10</v>
      </c>
      <c r="N147" s="40">
        <v>32</v>
      </c>
      <c r="O147" s="40" t="s">
        <v>65</v>
      </c>
      <c r="P147" s="40">
        <v>50</v>
      </c>
      <c r="Q147" s="40" t="s">
        <v>101</v>
      </c>
      <c r="R147" s="40" t="s">
        <v>281</v>
      </c>
      <c r="S147" s="40" t="s">
        <v>281</v>
      </c>
      <c r="T147" s="40" t="s">
        <v>281</v>
      </c>
      <c r="U147" s="40" t="s">
        <v>281</v>
      </c>
      <c r="V147" s="40" t="s">
        <v>1407</v>
      </c>
      <c r="W147" s="40" t="s">
        <v>1408</v>
      </c>
      <c r="X147" s="40" t="s">
        <v>1409</v>
      </c>
      <c r="Y147" s="40" t="s">
        <v>281</v>
      </c>
      <c r="Z147" s="40" t="s">
        <v>281</v>
      </c>
      <c r="AA147" s="40" t="s">
        <v>281</v>
      </c>
      <c r="AB147" s="40" t="s">
        <v>281</v>
      </c>
      <c r="AC147" s="40" t="s">
        <v>281</v>
      </c>
      <c r="AD147" s="40" t="s">
        <v>281</v>
      </c>
      <c r="AE147" s="40" t="s">
        <v>281</v>
      </c>
      <c r="AF147" s="40" t="s">
        <v>281</v>
      </c>
      <c r="AG147" s="40" t="s">
        <v>281</v>
      </c>
      <c r="AH147" s="40" t="s">
        <v>281</v>
      </c>
      <c r="AI147" s="40" t="s">
        <v>281</v>
      </c>
      <c r="AJ147" s="40" t="s">
        <v>281</v>
      </c>
      <c r="AK147" s="40" t="s">
        <v>281</v>
      </c>
      <c r="AL147" s="40" t="s">
        <v>281</v>
      </c>
      <c r="AM147" s="40" t="s">
        <v>281</v>
      </c>
    </row>
    <row r="148" spans="1:39" ht="26.25" customHeight="1" x14ac:dyDescent="0.15">
      <c r="A148" s="37" t="s">
        <v>1410</v>
      </c>
      <c r="B148" s="38">
        <v>3</v>
      </c>
      <c r="C148" s="39">
        <v>45066</v>
      </c>
      <c r="D148" s="39" t="s">
        <v>274</v>
      </c>
      <c r="E148" s="39">
        <v>45066</v>
      </c>
      <c r="F148" s="40" t="s">
        <v>1241</v>
      </c>
      <c r="G148" s="40" t="s">
        <v>1411</v>
      </c>
      <c r="H148" s="40" t="s">
        <v>1412</v>
      </c>
      <c r="I148" s="40" t="s">
        <v>1413</v>
      </c>
      <c r="J148" s="40" t="s">
        <v>1414</v>
      </c>
      <c r="K148" s="40" t="s">
        <v>281</v>
      </c>
      <c r="L148" s="40">
        <v>42</v>
      </c>
      <c r="M148" s="40" t="s">
        <v>85</v>
      </c>
      <c r="N148" s="40" t="s">
        <v>281</v>
      </c>
      <c r="O148" s="40" t="s">
        <v>281</v>
      </c>
      <c r="P148" s="40" t="s">
        <v>281</v>
      </c>
      <c r="Q148" s="40" t="s">
        <v>281</v>
      </c>
      <c r="R148" s="40" t="s">
        <v>281</v>
      </c>
      <c r="S148" s="40" t="s">
        <v>281</v>
      </c>
      <c r="T148" s="40" t="s">
        <v>281</v>
      </c>
      <c r="U148" s="40" t="s">
        <v>281</v>
      </c>
      <c r="V148" s="40" t="s">
        <v>1415</v>
      </c>
      <c r="W148" s="40" t="s">
        <v>1416</v>
      </c>
      <c r="X148" s="40" t="s">
        <v>1417</v>
      </c>
      <c r="Y148" s="40" t="s">
        <v>281</v>
      </c>
      <c r="Z148" s="40" t="s">
        <v>281</v>
      </c>
      <c r="AA148" s="40" t="s">
        <v>281</v>
      </c>
      <c r="AB148" s="40" t="s">
        <v>281</v>
      </c>
      <c r="AC148" s="40" t="s">
        <v>281</v>
      </c>
      <c r="AD148" s="40" t="s">
        <v>281</v>
      </c>
      <c r="AE148" s="40" t="s">
        <v>281</v>
      </c>
      <c r="AF148" s="40" t="s">
        <v>281</v>
      </c>
      <c r="AG148" s="40" t="s">
        <v>281</v>
      </c>
      <c r="AH148" s="40" t="s">
        <v>281</v>
      </c>
      <c r="AI148" s="40" t="s">
        <v>281</v>
      </c>
      <c r="AJ148" s="40" t="s">
        <v>281</v>
      </c>
      <c r="AK148" s="40" t="s">
        <v>281</v>
      </c>
      <c r="AL148" s="40" t="s">
        <v>281</v>
      </c>
      <c r="AM148" s="40" t="s">
        <v>281</v>
      </c>
    </row>
    <row r="149" spans="1:39" ht="26.25" customHeight="1" x14ac:dyDescent="0.15">
      <c r="A149" s="37" t="s">
        <v>1418</v>
      </c>
      <c r="B149" s="38">
        <v>3</v>
      </c>
      <c r="C149" s="39">
        <v>45084</v>
      </c>
      <c r="D149" s="39" t="s">
        <v>274</v>
      </c>
      <c r="E149" s="39">
        <v>45084</v>
      </c>
      <c r="F149" s="40" t="s">
        <v>1419</v>
      </c>
      <c r="G149" s="40" t="s">
        <v>1420</v>
      </c>
      <c r="H149" s="40" t="s">
        <v>1421</v>
      </c>
      <c r="I149" s="40" t="s">
        <v>1422</v>
      </c>
      <c r="J149" s="40" t="s">
        <v>1423</v>
      </c>
      <c r="K149" s="40" t="s">
        <v>1424</v>
      </c>
      <c r="L149" s="40">
        <v>3</v>
      </c>
      <c r="M149" s="40" t="s">
        <v>10</v>
      </c>
      <c r="N149" s="40">
        <v>11</v>
      </c>
      <c r="O149" s="40" t="s">
        <v>26</v>
      </c>
      <c r="P149" s="40">
        <v>32</v>
      </c>
      <c r="Q149" s="40" t="s">
        <v>65</v>
      </c>
      <c r="R149" s="40">
        <v>33</v>
      </c>
      <c r="S149" s="40" t="s">
        <v>67</v>
      </c>
      <c r="T149" s="40" t="s">
        <v>281</v>
      </c>
      <c r="U149" s="40" t="s">
        <v>281</v>
      </c>
      <c r="V149" s="40" t="s">
        <v>1425</v>
      </c>
      <c r="W149" s="40" t="s">
        <v>1426</v>
      </c>
      <c r="X149" s="40" t="s">
        <v>1427</v>
      </c>
      <c r="Y149" s="40" t="s">
        <v>281</v>
      </c>
      <c r="Z149" s="40" t="s">
        <v>281</v>
      </c>
      <c r="AA149" s="40" t="s">
        <v>281</v>
      </c>
      <c r="AB149" s="40" t="s">
        <v>281</v>
      </c>
      <c r="AC149" s="40" t="s">
        <v>281</v>
      </c>
      <c r="AD149" s="40" t="s">
        <v>281</v>
      </c>
      <c r="AE149" s="40" t="s">
        <v>281</v>
      </c>
      <c r="AF149" s="40" t="s">
        <v>281</v>
      </c>
      <c r="AG149" s="40" t="s">
        <v>281</v>
      </c>
      <c r="AH149" s="40" t="s">
        <v>281</v>
      </c>
      <c r="AI149" s="40" t="s">
        <v>281</v>
      </c>
      <c r="AJ149" s="40" t="s">
        <v>281</v>
      </c>
      <c r="AK149" s="40" t="s">
        <v>281</v>
      </c>
      <c r="AL149" s="40" t="s">
        <v>281</v>
      </c>
      <c r="AM149" s="40" t="s">
        <v>281</v>
      </c>
    </row>
    <row r="150" spans="1:39" ht="26.25" customHeight="1" x14ac:dyDescent="0.15">
      <c r="A150" s="37" t="s">
        <v>1428</v>
      </c>
      <c r="B150" s="38">
        <v>2</v>
      </c>
      <c r="C150" s="39">
        <v>43992</v>
      </c>
      <c r="D150" s="39" t="s">
        <v>316</v>
      </c>
      <c r="E150" s="39">
        <v>45087</v>
      </c>
      <c r="F150" s="40" t="s">
        <v>1429</v>
      </c>
      <c r="G150" s="40" t="s">
        <v>281</v>
      </c>
      <c r="H150" s="40" t="s">
        <v>281</v>
      </c>
      <c r="I150" s="40" t="s">
        <v>281</v>
      </c>
      <c r="J150" s="40" t="s">
        <v>281</v>
      </c>
      <c r="K150" s="40" t="s">
        <v>281</v>
      </c>
      <c r="L150" s="40" t="s">
        <v>281</v>
      </c>
      <c r="M150" s="40" t="s">
        <v>281</v>
      </c>
      <c r="N150" s="40" t="s">
        <v>281</v>
      </c>
      <c r="O150" s="40" t="s">
        <v>281</v>
      </c>
      <c r="P150" s="40" t="s">
        <v>281</v>
      </c>
      <c r="Q150" s="40" t="s">
        <v>281</v>
      </c>
      <c r="R150" s="40" t="s">
        <v>281</v>
      </c>
      <c r="S150" s="40" t="s">
        <v>281</v>
      </c>
      <c r="T150" s="40" t="s">
        <v>281</v>
      </c>
      <c r="U150" s="40" t="s">
        <v>281</v>
      </c>
      <c r="V150" s="40" t="s">
        <v>281</v>
      </c>
      <c r="W150" s="40" t="s">
        <v>281</v>
      </c>
      <c r="X150" s="40" t="s">
        <v>281</v>
      </c>
      <c r="Y150" s="40" t="s">
        <v>281</v>
      </c>
      <c r="Z150" s="40" t="s">
        <v>281</v>
      </c>
      <c r="AA150" s="40" t="s">
        <v>281</v>
      </c>
      <c r="AB150" s="40" t="s">
        <v>281</v>
      </c>
      <c r="AC150" s="40" t="s">
        <v>281</v>
      </c>
      <c r="AD150" s="40" t="s">
        <v>281</v>
      </c>
      <c r="AE150" s="40" t="s">
        <v>281</v>
      </c>
      <c r="AF150" s="40" t="s">
        <v>281</v>
      </c>
      <c r="AG150" s="40" t="s">
        <v>281</v>
      </c>
      <c r="AH150" s="40" t="s">
        <v>281</v>
      </c>
      <c r="AI150" s="40" t="s">
        <v>281</v>
      </c>
      <c r="AJ150" s="40" t="s">
        <v>281</v>
      </c>
      <c r="AK150" s="40" t="s">
        <v>281</v>
      </c>
      <c r="AL150" s="40" t="s">
        <v>281</v>
      </c>
      <c r="AM150" s="40" t="s">
        <v>281</v>
      </c>
    </row>
    <row r="151" spans="1:39" ht="26.25" customHeight="1" x14ac:dyDescent="0.15">
      <c r="A151" s="37" t="s">
        <v>1430</v>
      </c>
      <c r="B151" s="38">
        <v>3</v>
      </c>
      <c r="C151" s="39">
        <v>45087</v>
      </c>
      <c r="D151" s="39" t="s">
        <v>305</v>
      </c>
      <c r="E151" s="39">
        <v>45748</v>
      </c>
      <c r="F151" s="40" t="s">
        <v>1431</v>
      </c>
      <c r="G151" s="40" t="s">
        <v>1432</v>
      </c>
      <c r="H151" s="40" t="s">
        <v>1433</v>
      </c>
      <c r="I151" s="40" t="s">
        <v>1434</v>
      </c>
      <c r="J151" s="40" t="s">
        <v>1435</v>
      </c>
      <c r="K151" s="40" t="s">
        <v>1436</v>
      </c>
      <c r="L151" s="40">
        <v>69</v>
      </c>
      <c r="M151" s="40" t="s">
        <v>139</v>
      </c>
      <c r="N151" s="40">
        <v>70</v>
      </c>
      <c r="O151" s="40" t="s">
        <v>141</v>
      </c>
      <c r="P151" s="40" t="s">
        <v>281</v>
      </c>
      <c r="Q151" s="40" t="s">
        <v>281</v>
      </c>
      <c r="R151" s="40" t="s">
        <v>281</v>
      </c>
      <c r="S151" s="40" t="s">
        <v>281</v>
      </c>
      <c r="T151" s="40" t="s">
        <v>281</v>
      </c>
      <c r="U151" s="40" t="s">
        <v>281</v>
      </c>
      <c r="V151" s="40" t="s">
        <v>1437</v>
      </c>
      <c r="W151" s="40" t="s">
        <v>1438</v>
      </c>
      <c r="X151" s="40" t="s">
        <v>1439</v>
      </c>
      <c r="Y151" s="40" t="s">
        <v>281</v>
      </c>
      <c r="Z151" s="40" t="s">
        <v>281</v>
      </c>
      <c r="AA151" s="40" t="s">
        <v>281</v>
      </c>
      <c r="AB151" s="40" t="s">
        <v>281</v>
      </c>
      <c r="AC151" s="40" t="s">
        <v>281</v>
      </c>
      <c r="AD151" s="40" t="s">
        <v>281</v>
      </c>
      <c r="AE151" s="40" t="s">
        <v>281</v>
      </c>
      <c r="AF151" s="40" t="s">
        <v>281</v>
      </c>
      <c r="AG151" s="40" t="s">
        <v>281</v>
      </c>
      <c r="AH151" s="40" t="s">
        <v>281</v>
      </c>
      <c r="AI151" s="40" t="s">
        <v>281</v>
      </c>
      <c r="AJ151" s="40" t="s">
        <v>281</v>
      </c>
      <c r="AK151" s="40" t="s">
        <v>281</v>
      </c>
      <c r="AL151" s="40" t="s">
        <v>281</v>
      </c>
      <c r="AM151" s="40" t="s">
        <v>281</v>
      </c>
    </row>
    <row r="152" spans="1:39" ht="26.25" customHeight="1" x14ac:dyDescent="0.15">
      <c r="A152" s="37" t="s">
        <v>1440</v>
      </c>
      <c r="B152" s="38">
        <v>3</v>
      </c>
      <c r="C152" s="39">
        <v>45087</v>
      </c>
      <c r="D152" s="39" t="s">
        <v>274</v>
      </c>
      <c r="E152" s="39">
        <v>45087</v>
      </c>
      <c r="F152" s="40" t="s">
        <v>1441</v>
      </c>
      <c r="G152" s="40" t="s">
        <v>1442</v>
      </c>
      <c r="H152" s="40" t="s">
        <v>1443</v>
      </c>
      <c r="I152" s="40" t="s">
        <v>1444</v>
      </c>
      <c r="J152" s="40" t="s">
        <v>1445</v>
      </c>
      <c r="K152" s="40" t="s">
        <v>1446</v>
      </c>
      <c r="L152" s="40">
        <v>18</v>
      </c>
      <c r="M152" s="40" t="s">
        <v>39</v>
      </c>
      <c r="N152" s="40">
        <v>66</v>
      </c>
      <c r="O152" s="40" t="s">
        <v>133</v>
      </c>
      <c r="P152" s="40" t="s">
        <v>281</v>
      </c>
      <c r="Q152" s="40" t="s">
        <v>281</v>
      </c>
      <c r="R152" s="40" t="s">
        <v>281</v>
      </c>
      <c r="S152" s="40" t="s">
        <v>281</v>
      </c>
      <c r="T152" s="40" t="s">
        <v>281</v>
      </c>
      <c r="U152" s="40" t="s">
        <v>281</v>
      </c>
      <c r="V152" s="40" t="s">
        <v>1447</v>
      </c>
      <c r="W152" s="40" t="s">
        <v>1448</v>
      </c>
      <c r="X152" s="40" t="s">
        <v>1449</v>
      </c>
      <c r="Y152" s="40" t="s">
        <v>281</v>
      </c>
      <c r="Z152" s="40" t="s">
        <v>281</v>
      </c>
      <c r="AA152" s="40" t="s">
        <v>281</v>
      </c>
      <c r="AB152" s="40" t="s">
        <v>281</v>
      </c>
      <c r="AC152" s="40" t="s">
        <v>281</v>
      </c>
      <c r="AD152" s="40" t="s">
        <v>281</v>
      </c>
      <c r="AE152" s="40" t="s">
        <v>281</v>
      </c>
      <c r="AF152" s="40" t="s">
        <v>281</v>
      </c>
      <c r="AG152" s="40" t="s">
        <v>281</v>
      </c>
      <c r="AH152" s="40" t="s">
        <v>281</v>
      </c>
      <c r="AI152" s="40" t="s">
        <v>281</v>
      </c>
      <c r="AJ152" s="40" t="s">
        <v>281</v>
      </c>
      <c r="AK152" s="40" t="s">
        <v>281</v>
      </c>
      <c r="AL152" s="40" t="s">
        <v>281</v>
      </c>
      <c r="AM152" s="40" t="s">
        <v>281</v>
      </c>
    </row>
    <row r="153" spans="1:39" ht="26.25" customHeight="1" x14ac:dyDescent="0.15">
      <c r="A153" s="37" t="s">
        <v>1450</v>
      </c>
      <c r="B153" s="38">
        <v>3</v>
      </c>
      <c r="C153" s="39">
        <v>45087</v>
      </c>
      <c r="D153" s="39" t="s">
        <v>274</v>
      </c>
      <c r="E153" s="39">
        <v>45087</v>
      </c>
      <c r="F153" s="40" t="s">
        <v>1441</v>
      </c>
      <c r="G153" s="40" t="s">
        <v>1451</v>
      </c>
      <c r="H153" s="40" t="s">
        <v>1452</v>
      </c>
      <c r="I153" s="40" t="s">
        <v>1453</v>
      </c>
      <c r="J153" s="40" t="s">
        <v>1454</v>
      </c>
      <c r="K153" s="40" t="s">
        <v>1455</v>
      </c>
      <c r="L153" s="40">
        <v>69</v>
      </c>
      <c r="M153" s="40" t="s">
        <v>139</v>
      </c>
      <c r="N153" s="40">
        <v>70</v>
      </c>
      <c r="O153" s="40" t="s">
        <v>141</v>
      </c>
      <c r="P153" s="40">
        <v>78</v>
      </c>
      <c r="Q153" s="40" t="s">
        <v>157</v>
      </c>
      <c r="R153" s="40">
        <v>80</v>
      </c>
      <c r="S153" s="40" t="s">
        <v>161</v>
      </c>
      <c r="T153" s="40">
        <v>93</v>
      </c>
      <c r="U153" s="40" t="s">
        <v>185</v>
      </c>
      <c r="V153" s="40" t="s">
        <v>1456</v>
      </c>
      <c r="W153" s="40" t="s">
        <v>1341</v>
      </c>
      <c r="X153" s="40" t="s">
        <v>1457</v>
      </c>
      <c r="Y153" s="40" t="s">
        <v>281</v>
      </c>
      <c r="Z153" s="40" t="s">
        <v>281</v>
      </c>
      <c r="AA153" s="40" t="s">
        <v>281</v>
      </c>
      <c r="AB153" s="40" t="s">
        <v>281</v>
      </c>
      <c r="AC153" s="40" t="s">
        <v>281</v>
      </c>
      <c r="AD153" s="40" t="s">
        <v>281</v>
      </c>
      <c r="AE153" s="40" t="s">
        <v>281</v>
      </c>
      <c r="AF153" s="40" t="s">
        <v>281</v>
      </c>
      <c r="AG153" s="40" t="s">
        <v>281</v>
      </c>
      <c r="AH153" s="40" t="s">
        <v>281</v>
      </c>
      <c r="AI153" s="40" t="s">
        <v>281</v>
      </c>
      <c r="AJ153" s="40" t="s">
        <v>281</v>
      </c>
      <c r="AK153" s="40" t="s">
        <v>281</v>
      </c>
      <c r="AL153" s="40" t="s">
        <v>281</v>
      </c>
      <c r="AM153" s="40" t="s">
        <v>281</v>
      </c>
    </row>
    <row r="154" spans="1:39" ht="26.25" customHeight="1" x14ac:dyDescent="0.15">
      <c r="A154" s="37" t="s">
        <v>1458</v>
      </c>
      <c r="B154" s="38">
        <v>3</v>
      </c>
      <c r="C154" s="39">
        <v>45087</v>
      </c>
      <c r="D154" s="39" t="s">
        <v>305</v>
      </c>
      <c r="E154" s="39">
        <v>45748</v>
      </c>
      <c r="F154" s="40" t="s">
        <v>1459</v>
      </c>
      <c r="G154" s="40" t="s">
        <v>1460</v>
      </c>
      <c r="H154" s="40" t="s">
        <v>1461</v>
      </c>
      <c r="I154" s="40" t="s">
        <v>1462</v>
      </c>
      <c r="J154" s="40" t="s">
        <v>1463</v>
      </c>
      <c r="K154" s="40" t="s">
        <v>1464</v>
      </c>
      <c r="L154" s="40">
        <v>69</v>
      </c>
      <c r="M154" s="40" t="s">
        <v>139</v>
      </c>
      <c r="N154" s="40" t="s">
        <v>281</v>
      </c>
      <c r="O154" s="40" t="s">
        <v>281</v>
      </c>
      <c r="P154" s="40" t="s">
        <v>281</v>
      </c>
      <c r="Q154" s="40" t="s">
        <v>281</v>
      </c>
      <c r="R154" s="40" t="s">
        <v>281</v>
      </c>
      <c r="S154" s="40" t="s">
        <v>281</v>
      </c>
      <c r="T154" s="40" t="s">
        <v>281</v>
      </c>
      <c r="U154" s="40" t="s">
        <v>281</v>
      </c>
      <c r="V154" s="40" t="s">
        <v>1465</v>
      </c>
      <c r="W154" s="40" t="s">
        <v>1466</v>
      </c>
      <c r="X154" s="40" t="s">
        <v>1467</v>
      </c>
      <c r="Y154" s="40" t="s">
        <v>281</v>
      </c>
      <c r="Z154" s="40" t="s">
        <v>281</v>
      </c>
      <c r="AA154" s="40" t="s">
        <v>281</v>
      </c>
      <c r="AB154" s="40" t="s">
        <v>281</v>
      </c>
      <c r="AC154" s="40" t="s">
        <v>281</v>
      </c>
      <c r="AD154" s="40" t="s">
        <v>281</v>
      </c>
      <c r="AE154" s="40" t="s">
        <v>281</v>
      </c>
      <c r="AF154" s="40" t="s">
        <v>281</v>
      </c>
      <c r="AG154" s="40" t="s">
        <v>281</v>
      </c>
      <c r="AH154" s="40" t="s">
        <v>281</v>
      </c>
      <c r="AI154" s="40" t="s">
        <v>281</v>
      </c>
      <c r="AJ154" s="40" t="s">
        <v>281</v>
      </c>
      <c r="AK154" s="40" t="s">
        <v>281</v>
      </c>
      <c r="AL154" s="40" t="s">
        <v>281</v>
      </c>
      <c r="AM154" s="40" t="s">
        <v>281</v>
      </c>
    </row>
    <row r="155" spans="1:39" ht="26.25" customHeight="1" x14ac:dyDescent="0.15">
      <c r="A155" s="37" t="s">
        <v>1468</v>
      </c>
      <c r="B155" s="38">
        <v>3</v>
      </c>
      <c r="C155" s="39">
        <v>45087</v>
      </c>
      <c r="D155" s="39" t="s">
        <v>274</v>
      </c>
      <c r="E155" s="39">
        <v>45087</v>
      </c>
      <c r="F155" s="40" t="s">
        <v>1441</v>
      </c>
      <c r="G155" s="40" t="s">
        <v>1469</v>
      </c>
      <c r="H155" s="40" t="s">
        <v>1470</v>
      </c>
      <c r="I155" s="40" t="s">
        <v>1471</v>
      </c>
      <c r="J155" s="40" t="s">
        <v>1472</v>
      </c>
      <c r="K155" s="40" t="s">
        <v>1473</v>
      </c>
      <c r="L155" s="40">
        <v>69</v>
      </c>
      <c r="M155" s="40" t="s">
        <v>139</v>
      </c>
      <c r="N155" s="40" t="s">
        <v>281</v>
      </c>
      <c r="O155" s="40" t="s">
        <v>281</v>
      </c>
      <c r="P155" s="40" t="s">
        <v>281</v>
      </c>
      <c r="Q155" s="40" t="s">
        <v>281</v>
      </c>
      <c r="R155" s="40" t="s">
        <v>281</v>
      </c>
      <c r="S155" s="40" t="s">
        <v>281</v>
      </c>
      <c r="T155" s="40" t="s">
        <v>281</v>
      </c>
      <c r="U155" s="40" t="s">
        <v>281</v>
      </c>
      <c r="V155" s="40" t="s">
        <v>1474</v>
      </c>
      <c r="W155" s="40" t="s">
        <v>1475</v>
      </c>
      <c r="X155" s="40" t="s">
        <v>1476</v>
      </c>
      <c r="Y155" s="40" t="s">
        <v>281</v>
      </c>
      <c r="Z155" s="40" t="s">
        <v>281</v>
      </c>
      <c r="AA155" s="40" t="s">
        <v>281</v>
      </c>
      <c r="AB155" s="40" t="s">
        <v>281</v>
      </c>
      <c r="AC155" s="40" t="s">
        <v>281</v>
      </c>
      <c r="AD155" s="40" t="s">
        <v>281</v>
      </c>
      <c r="AE155" s="40" t="s">
        <v>281</v>
      </c>
      <c r="AF155" s="40" t="s">
        <v>281</v>
      </c>
      <c r="AG155" s="40" t="s">
        <v>281</v>
      </c>
      <c r="AH155" s="40" t="s">
        <v>281</v>
      </c>
      <c r="AI155" s="40" t="s">
        <v>281</v>
      </c>
      <c r="AJ155" s="40" t="s">
        <v>281</v>
      </c>
      <c r="AK155" s="40" t="s">
        <v>281</v>
      </c>
      <c r="AL155" s="40" t="s">
        <v>281</v>
      </c>
      <c r="AM155" s="40" t="s">
        <v>281</v>
      </c>
    </row>
    <row r="156" spans="1:39" ht="26.25" customHeight="1" x14ac:dyDescent="0.15">
      <c r="A156" s="37" t="s">
        <v>1477</v>
      </c>
      <c r="B156" s="38">
        <v>1</v>
      </c>
      <c r="C156" s="39">
        <v>42895</v>
      </c>
      <c r="D156" s="39" t="s">
        <v>316</v>
      </c>
      <c r="E156" s="39">
        <v>43921</v>
      </c>
      <c r="F156" s="40" t="s">
        <v>1478</v>
      </c>
      <c r="G156" s="40" t="s">
        <v>281</v>
      </c>
      <c r="H156" s="40" t="s">
        <v>281</v>
      </c>
      <c r="I156" s="40" t="s">
        <v>281</v>
      </c>
      <c r="J156" s="40" t="s">
        <v>281</v>
      </c>
      <c r="K156" s="40" t="s">
        <v>281</v>
      </c>
      <c r="L156" s="40" t="s">
        <v>281</v>
      </c>
      <c r="M156" s="40" t="s">
        <v>281</v>
      </c>
      <c r="N156" s="40" t="s">
        <v>281</v>
      </c>
      <c r="O156" s="40" t="s">
        <v>281</v>
      </c>
      <c r="P156" s="40" t="s">
        <v>281</v>
      </c>
      <c r="Q156" s="40" t="s">
        <v>281</v>
      </c>
      <c r="R156" s="40" t="s">
        <v>281</v>
      </c>
      <c r="S156" s="40" t="s">
        <v>281</v>
      </c>
      <c r="T156" s="40" t="s">
        <v>281</v>
      </c>
      <c r="U156" s="40" t="s">
        <v>281</v>
      </c>
      <c r="V156" s="40" t="s">
        <v>281</v>
      </c>
      <c r="W156" s="40" t="s">
        <v>281</v>
      </c>
      <c r="X156" s="40" t="s">
        <v>281</v>
      </c>
      <c r="Y156" s="40" t="s">
        <v>281</v>
      </c>
      <c r="Z156" s="40" t="s">
        <v>281</v>
      </c>
      <c r="AA156" s="40" t="s">
        <v>281</v>
      </c>
      <c r="AB156" s="40" t="s">
        <v>281</v>
      </c>
      <c r="AC156" s="40" t="s">
        <v>281</v>
      </c>
      <c r="AD156" s="40" t="s">
        <v>281</v>
      </c>
      <c r="AE156" s="40" t="s">
        <v>281</v>
      </c>
      <c r="AF156" s="40" t="s">
        <v>281</v>
      </c>
      <c r="AG156" s="40" t="s">
        <v>281</v>
      </c>
      <c r="AH156" s="40" t="s">
        <v>281</v>
      </c>
      <c r="AI156" s="40" t="s">
        <v>281</v>
      </c>
      <c r="AJ156" s="40" t="s">
        <v>281</v>
      </c>
      <c r="AK156" s="40" t="s">
        <v>281</v>
      </c>
      <c r="AL156" s="40" t="s">
        <v>281</v>
      </c>
      <c r="AM156" s="40" t="s">
        <v>281</v>
      </c>
    </row>
    <row r="157" spans="1:39" ht="26.25" customHeight="1" x14ac:dyDescent="0.15">
      <c r="A157" s="37" t="s">
        <v>1479</v>
      </c>
      <c r="B157" s="38">
        <v>2</v>
      </c>
      <c r="C157" s="39">
        <v>43992</v>
      </c>
      <c r="D157" s="39" t="s">
        <v>316</v>
      </c>
      <c r="E157" s="39">
        <v>45087</v>
      </c>
      <c r="F157" s="40" t="s">
        <v>1429</v>
      </c>
      <c r="G157" s="40" t="s">
        <v>281</v>
      </c>
      <c r="H157" s="40" t="s">
        <v>281</v>
      </c>
      <c r="I157" s="40" t="s">
        <v>281</v>
      </c>
      <c r="J157" s="40" t="s">
        <v>281</v>
      </c>
      <c r="K157" s="40" t="s">
        <v>281</v>
      </c>
      <c r="L157" s="40" t="s">
        <v>281</v>
      </c>
      <c r="M157" s="40" t="s">
        <v>281</v>
      </c>
      <c r="N157" s="40" t="s">
        <v>281</v>
      </c>
      <c r="O157" s="40" t="s">
        <v>281</v>
      </c>
      <c r="P157" s="40" t="s">
        <v>281</v>
      </c>
      <c r="Q157" s="40" t="s">
        <v>281</v>
      </c>
      <c r="R157" s="40" t="s">
        <v>281</v>
      </c>
      <c r="S157" s="40" t="s">
        <v>281</v>
      </c>
      <c r="T157" s="40" t="s">
        <v>281</v>
      </c>
      <c r="U157" s="40" t="s">
        <v>281</v>
      </c>
      <c r="V157" s="40" t="s">
        <v>281</v>
      </c>
      <c r="W157" s="40" t="s">
        <v>281</v>
      </c>
      <c r="X157" s="40" t="s">
        <v>281</v>
      </c>
      <c r="Y157" s="40" t="s">
        <v>281</v>
      </c>
      <c r="Z157" s="40" t="s">
        <v>281</v>
      </c>
      <c r="AA157" s="40" t="s">
        <v>281</v>
      </c>
      <c r="AB157" s="40" t="s">
        <v>281</v>
      </c>
      <c r="AC157" s="40" t="s">
        <v>281</v>
      </c>
      <c r="AD157" s="40" t="s">
        <v>281</v>
      </c>
      <c r="AE157" s="40" t="s">
        <v>281</v>
      </c>
      <c r="AF157" s="40" t="s">
        <v>281</v>
      </c>
      <c r="AG157" s="40" t="s">
        <v>281</v>
      </c>
      <c r="AH157" s="40" t="s">
        <v>281</v>
      </c>
      <c r="AI157" s="40" t="s">
        <v>281</v>
      </c>
      <c r="AJ157" s="40" t="s">
        <v>281</v>
      </c>
      <c r="AK157" s="40" t="s">
        <v>281</v>
      </c>
      <c r="AL157" s="40" t="s">
        <v>281</v>
      </c>
      <c r="AM157" s="40" t="s">
        <v>281</v>
      </c>
    </row>
    <row r="158" spans="1:39" ht="26.25" customHeight="1" x14ac:dyDescent="0.15">
      <c r="A158" s="37" t="s">
        <v>1480</v>
      </c>
      <c r="B158" s="38">
        <v>2</v>
      </c>
      <c r="C158" s="39">
        <v>43992</v>
      </c>
      <c r="D158" s="39" t="s">
        <v>316</v>
      </c>
      <c r="E158" s="39">
        <v>45087</v>
      </c>
      <c r="F158" s="40" t="s">
        <v>1481</v>
      </c>
      <c r="G158" s="40" t="s">
        <v>281</v>
      </c>
      <c r="H158" s="40" t="s">
        <v>281</v>
      </c>
      <c r="I158" s="40" t="s">
        <v>281</v>
      </c>
      <c r="J158" s="40" t="s">
        <v>281</v>
      </c>
      <c r="K158" s="40" t="s">
        <v>281</v>
      </c>
      <c r="L158" s="40" t="s">
        <v>281</v>
      </c>
      <c r="M158" s="40" t="s">
        <v>281</v>
      </c>
      <c r="N158" s="40" t="s">
        <v>281</v>
      </c>
      <c r="O158" s="40" t="s">
        <v>281</v>
      </c>
      <c r="P158" s="40" t="s">
        <v>281</v>
      </c>
      <c r="Q158" s="40" t="s">
        <v>281</v>
      </c>
      <c r="R158" s="40" t="s">
        <v>281</v>
      </c>
      <c r="S158" s="40" t="s">
        <v>281</v>
      </c>
      <c r="T158" s="40" t="s">
        <v>281</v>
      </c>
      <c r="U158" s="40" t="s">
        <v>281</v>
      </c>
      <c r="V158" s="40" t="s">
        <v>281</v>
      </c>
      <c r="W158" s="40" t="s">
        <v>281</v>
      </c>
      <c r="X158" s="40" t="s">
        <v>281</v>
      </c>
      <c r="Y158" s="40" t="s">
        <v>281</v>
      </c>
      <c r="Z158" s="40" t="s">
        <v>281</v>
      </c>
      <c r="AA158" s="40" t="s">
        <v>281</v>
      </c>
      <c r="AB158" s="40" t="s">
        <v>281</v>
      </c>
      <c r="AC158" s="40" t="s">
        <v>281</v>
      </c>
      <c r="AD158" s="40" t="s">
        <v>281</v>
      </c>
      <c r="AE158" s="40" t="s">
        <v>281</v>
      </c>
      <c r="AF158" s="40" t="s">
        <v>281</v>
      </c>
      <c r="AG158" s="40" t="s">
        <v>281</v>
      </c>
      <c r="AH158" s="40" t="s">
        <v>281</v>
      </c>
      <c r="AI158" s="40" t="s">
        <v>281</v>
      </c>
      <c r="AJ158" s="40" t="s">
        <v>281</v>
      </c>
      <c r="AK158" s="40" t="s">
        <v>281</v>
      </c>
      <c r="AL158" s="40" t="s">
        <v>281</v>
      </c>
      <c r="AM158" s="40" t="s">
        <v>281</v>
      </c>
    </row>
    <row r="159" spans="1:39" ht="26.25" customHeight="1" x14ac:dyDescent="0.15">
      <c r="A159" s="37" t="s">
        <v>1482</v>
      </c>
      <c r="B159" s="38">
        <v>2</v>
      </c>
      <c r="C159" s="39">
        <v>43992</v>
      </c>
      <c r="D159" s="39" t="s">
        <v>316</v>
      </c>
      <c r="E159" s="39">
        <v>45087</v>
      </c>
      <c r="F159" s="40" t="s">
        <v>1483</v>
      </c>
      <c r="G159" s="40" t="s">
        <v>281</v>
      </c>
      <c r="H159" s="40" t="s">
        <v>281</v>
      </c>
      <c r="I159" s="40" t="s">
        <v>281</v>
      </c>
      <c r="J159" s="40" t="s">
        <v>281</v>
      </c>
      <c r="K159" s="40" t="s">
        <v>281</v>
      </c>
      <c r="L159" s="40" t="s">
        <v>281</v>
      </c>
      <c r="M159" s="40" t="s">
        <v>281</v>
      </c>
      <c r="N159" s="40" t="s">
        <v>281</v>
      </c>
      <c r="O159" s="40" t="s">
        <v>281</v>
      </c>
      <c r="P159" s="40" t="s">
        <v>281</v>
      </c>
      <c r="Q159" s="40" t="s">
        <v>281</v>
      </c>
      <c r="R159" s="40" t="s">
        <v>281</v>
      </c>
      <c r="S159" s="40" t="s">
        <v>281</v>
      </c>
      <c r="T159" s="40" t="s">
        <v>281</v>
      </c>
      <c r="U159" s="40" t="s">
        <v>281</v>
      </c>
      <c r="V159" s="40" t="s">
        <v>281</v>
      </c>
      <c r="W159" s="40" t="s">
        <v>281</v>
      </c>
      <c r="X159" s="40" t="s">
        <v>281</v>
      </c>
      <c r="Y159" s="40" t="s">
        <v>281</v>
      </c>
      <c r="Z159" s="40" t="s">
        <v>281</v>
      </c>
      <c r="AA159" s="40" t="s">
        <v>281</v>
      </c>
      <c r="AB159" s="40" t="s">
        <v>281</v>
      </c>
      <c r="AC159" s="40" t="s">
        <v>281</v>
      </c>
      <c r="AD159" s="40" t="s">
        <v>281</v>
      </c>
      <c r="AE159" s="40" t="s">
        <v>281</v>
      </c>
      <c r="AF159" s="40" t="s">
        <v>281</v>
      </c>
      <c r="AG159" s="40" t="s">
        <v>281</v>
      </c>
      <c r="AH159" s="40" t="s">
        <v>281</v>
      </c>
      <c r="AI159" s="40" t="s">
        <v>281</v>
      </c>
      <c r="AJ159" s="40" t="s">
        <v>281</v>
      </c>
      <c r="AK159" s="40" t="s">
        <v>281</v>
      </c>
      <c r="AL159" s="40" t="s">
        <v>281</v>
      </c>
      <c r="AM159" s="40" t="s">
        <v>281</v>
      </c>
    </row>
    <row r="160" spans="1:39" ht="26.25" customHeight="1" x14ac:dyDescent="0.15">
      <c r="A160" s="37" t="s">
        <v>1484</v>
      </c>
      <c r="B160" s="38">
        <v>3</v>
      </c>
      <c r="C160" s="39">
        <v>45087</v>
      </c>
      <c r="D160" s="39" t="s">
        <v>305</v>
      </c>
      <c r="E160" s="39">
        <v>45748</v>
      </c>
      <c r="F160" s="40" t="s">
        <v>1485</v>
      </c>
      <c r="G160" s="40" t="s">
        <v>1486</v>
      </c>
      <c r="H160" s="40" t="s">
        <v>1487</v>
      </c>
      <c r="I160" s="40" t="s">
        <v>1488</v>
      </c>
      <c r="J160" s="40" t="s">
        <v>1489</v>
      </c>
      <c r="K160" s="40" t="s">
        <v>1490</v>
      </c>
      <c r="L160" s="40">
        <v>69</v>
      </c>
      <c r="M160" s="40" t="s">
        <v>139</v>
      </c>
      <c r="N160" s="40" t="s">
        <v>281</v>
      </c>
      <c r="O160" s="40" t="s">
        <v>281</v>
      </c>
      <c r="P160" s="40" t="s">
        <v>281</v>
      </c>
      <c r="Q160" s="40" t="s">
        <v>281</v>
      </c>
      <c r="R160" s="40" t="s">
        <v>281</v>
      </c>
      <c r="S160" s="40" t="s">
        <v>281</v>
      </c>
      <c r="T160" s="40" t="s">
        <v>281</v>
      </c>
      <c r="U160" s="40" t="s">
        <v>281</v>
      </c>
      <c r="V160" s="40" t="s">
        <v>1491</v>
      </c>
      <c r="W160" s="40" t="s">
        <v>1492</v>
      </c>
      <c r="X160" s="40" t="s">
        <v>1493</v>
      </c>
      <c r="Y160" s="40" t="s">
        <v>281</v>
      </c>
      <c r="Z160" s="40" t="s">
        <v>281</v>
      </c>
      <c r="AA160" s="40" t="s">
        <v>281</v>
      </c>
      <c r="AB160" s="40" t="s">
        <v>281</v>
      </c>
      <c r="AC160" s="40" t="s">
        <v>281</v>
      </c>
      <c r="AD160" s="40" t="s">
        <v>281</v>
      </c>
      <c r="AE160" s="40" t="s">
        <v>281</v>
      </c>
      <c r="AF160" s="40" t="s">
        <v>281</v>
      </c>
      <c r="AG160" s="40" t="s">
        <v>281</v>
      </c>
      <c r="AH160" s="40" t="s">
        <v>281</v>
      </c>
      <c r="AI160" s="40" t="s">
        <v>281</v>
      </c>
      <c r="AJ160" s="40" t="s">
        <v>281</v>
      </c>
      <c r="AK160" s="40" t="s">
        <v>281</v>
      </c>
      <c r="AL160" s="40" t="s">
        <v>281</v>
      </c>
      <c r="AM160" s="40" t="s">
        <v>281</v>
      </c>
    </row>
    <row r="161" spans="1:39" ht="26.25" customHeight="1" x14ac:dyDescent="0.15">
      <c r="A161" s="37" t="s">
        <v>1494</v>
      </c>
      <c r="B161" s="38">
        <v>3</v>
      </c>
      <c r="C161" s="39">
        <v>45087</v>
      </c>
      <c r="D161" s="39" t="s">
        <v>274</v>
      </c>
      <c r="E161" s="39">
        <v>45087</v>
      </c>
      <c r="F161" s="40" t="s">
        <v>1441</v>
      </c>
      <c r="G161" s="40" t="s">
        <v>1495</v>
      </c>
      <c r="H161" s="40" t="s">
        <v>1496</v>
      </c>
      <c r="I161" s="40" t="s">
        <v>1497</v>
      </c>
      <c r="J161" s="40" t="s">
        <v>1498</v>
      </c>
      <c r="K161" s="40" t="s">
        <v>1499</v>
      </c>
      <c r="L161" s="40">
        <v>70</v>
      </c>
      <c r="M161" s="40" t="s">
        <v>141</v>
      </c>
      <c r="N161" s="40" t="s">
        <v>281</v>
      </c>
      <c r="O161" s="40" t="s">
        <v>281</v>
      </c>
      <c r="P161" s="40" t="s">
        <v>281</v>
      </c>
      <c r="Q161" s="40" t="s">
        <v>281</v>
      </c>
      <c r="R161" s="40" t="s">
        <v>281</v>
      </c>
      <c r="S161" s="40" t="s">
        <v>281</v>
      </c>
      <c r="T161" s="40" t="s">
        <v>281</v>
      </c>
      <c r="U161" s="40" t="s">
        <v>281</v>
      </c>
      <c r="V161" s="40" t="s">
        <v>1500</v>
      </c>
      <c r="W161" s="40" t="s">
        <v>1501</v>
      </c>
      <c r="X161" s="40" t="s">
        <v>1502</v>
      </c>
      <c r="Y161" s="40" t="s">
        <v>281</v>
      </c>
      <c r="Z161" s="40" t="s">
        <v>281</v>
      </c>
      <c r="AA161" s="40" t="s">
        <v>281</v>
      </c>
      <c r="AB161" s="40" t="s">
        <v>281</v>
      </c>
      <c r="AC161" s="40" t="s">
        <v>281</v>
      </c>
      <c r="AD161" s="40" t="s">
        <v>281</v>
      </c>
      <c r="AE161" s="40" t="s">
        <v>281</v>
      </c>
      <c r="AF161" s="40" t="s">
        <v>281</v>
      </c>
      <c r="AG161" s="40" t="s">
        <v>281</v>
      </c>
      <c r="AH161" s="40" t="s">
        <v>281</v>
      </c>
      <c r="AI161" s="40" t="s">
        <v>281</v>
      </c>
      <c r="AJ161" s="40" t="s">
        <v>281</v>
      </c>
      <c r="AK161" s="40" t="s">
        <v>281</v>
      </c>
      <c r="AL161" s="40" t="s">
        <v>281</v>
      </c>
      <c r="AM161" s="40" t="s">
        <v>281</v>
      </c>
    </row>
    <row r="162" spans="1:39" ht="26.25" customHeight="1" x14ac:dyDescent="0.15">
      <c r="A162" s="37" t="s">
        <v>1503</v>
      </c>
      <c r="B162" s="38">
        <v>3</v>
      </c>
      <c r="C162" s="39">
        <v>45087</v>
      </c>
      <c r="D162" s="39" t="s">
        <v>274</v>
      </c>
      <c r="E162" s="39">
        <v>45087</v>
      </c>
      <c r="F162" s="40" t="s">
        <v>1441</v>
      </c>
      <c r="G162" s="40" t="s">
        <v>1504</v>
      </c>
      <c r="H162" s="40" t="s">
        <v>1505</v>
      </c>
      <c r="I162" s="40" t="s">
        <v>1506</v>
      </c>
      <c r="J162" s="40" t="s">
        <v>1507</v>
      </c>
      <c r="K162" s="40" t="s">
        <v>1508</v>
      </c>
      <c r="L162" s="40">
        <v>69</v>
      </c>
      <c r="M162" s="40" t="s">
        <v>139</v>
      </c>
      <c r="N162" s="40">
        <v>70</v>
      </c>
      <c r="O162" s="40" t="s">
        <v>141</v>
      </c>
      <c r="P162" s="40">
        <v>71</v>
      </c>
      <c r="Q162" s="40" t="s">
        <v>143</v>
      </c>
      <c r="R162" s="40">
        <v>72</v>
      </c>
      <c r="S162" s="40" t="s">
        <v>145</v>
      </c>
      <c r="T162" s="40">
        <v>73</v>
      </c>
      <c r="U162" s="40" t="s">
        <v>376</v>
      </c>
      <c r="V162" s="40" t="s">
        <v>1509</v>
      </c>
      <c r="W162" s="40" t="s">
        <v>1510</v>
      </c>
      <c r="X162" s="40" t="s">
        <v>1511</v>
      </c>
      <c r="Y162" s="40" t="s">
        <v>281</v>
      </c>
      <c r="Z162" s="40" t="s">
        <v>281</v>
      </c>
      <c r="AA162" s="40" t="s">
        <v>281</v>
      </c>
      <c r="AB162" s="40" t="s">
        <v>281</v>
      </c>
      <c r="AC162" s="40" t="s">
        <v>281</v>
      </c>
      <c r="AD162" s="40" t="s">
        <v>281</v>
      </c>
      <c r="AE162" s="40" t="s">
        <v>281</v>
      </c>
      <c r="AF162" s="40" t="s">
        <v>281</v>
      </c>
      <c r="AG162" s="40" t="s">
        <v>281</v>
      </c>
      <c r="AH162" s="40" t="s">
        <v>281</v>
      </c>
      <c r="AI162" s="40" t="s">
        <v>281</v>
      </c>
      <c r="AJ162" s="40" t="s">
        <v>281</v>
      </c>
      <c r="AK162" s="40" t="s">
        <v>281</v>
      </c>
      <c r="AL162" s="40" t="s">
        <v>281</v>
      </c>
      <c r="AM162" s="40" t="s">
        <v>281</v>
      </c>
    </row>
    <row r="163" spans="1:39" ht="26.25" customHeight="1" x14ac:dyDescent="0.15">
      <c r="A163" s="37" t="s">
        <v>1512</v>
      </c>
      <c r="B163" s="38">
        <v>3</v>
      </c>
      <c r="C163" s="39">
        <v>45087</v>
      </c>
      <c r="D163" s="39" t="s">
        <v>274</v>
      </c>
      <c r="E163" s="39">
        <v>45087</v>
      </c>
      <c r="F163" s="40" t="s">
        <v>1441</v>
      </c>
      <c r="G163" s="40" t="s">
        <v>1513</v>
      </c>
      <c r="H163" s="40" t="s">
        <v>1514</v>
      </c>
      <c r="I163" s="40" t="s">
        <v>1515</v>
      </c>
      <c r="J163" s="40" t="s">
        <v>1516</v>
      </c>
      <c r="K163" s="40" t="s">
        <v>1517</v>
      </c>
      <c r="L163" s="40">
        <v>69</v>
      </c>
      <c r="M163" s="40" t="s">
        <v>139</v>
      </c>
      <c r="N163" s="40" t="s">
        <v>281</v>
      </c>
      <c r="O163" s="40" t="s">
        <v>281</v>
      </c>
      <c r="P163" s="40" t="s">
        <v>281</v>
      </c>
      <c r="Q163" s="40" t="s">
        <v>281</v>
      </c>
      <c r="R163" s="40" t="s">
        <v>281</v>
      </c>
      <c r="S163" s="40" t="s">
        <v>281</v>
      </c>
      <c r="T163" s="40" t="s">
        <v>281</v>
      </c>
      <c r="U163" s="40" t="s">
        <v>281</v>
      </c>
      <c r="V163" s="40" t="s">
        <v>1518</v>
      </c>
      <c r="W163" s="40" t="s">
        <v>1519</v>
      </c>
      <c r="X163" s="40" t="s">
        <v>1520</v>
      </c>
      <c r="Y163" s="40" t="s">
        <v>281</v>
      </c>
      <c r="Z163" s="40" t="s">
        <v>281</v>
      </c>
      <c r="AA163" s="40" t="s">
        <v>281</v>
      </c>
      <c r="AB163" s="40" t="s">
        <v>281</v>
      </c>
      <c r="AC163" s="40" t="s">
        <v>281</v>
      </c>
      <c r="AD163" s="40" t="s">
        <v>281</v>
      </c>
      <c r="AE163" s="40" t="s">
        <v>281</v>
      </c>
      <c r="AF163" s="40" t="s">
        <v>281</v>
      </c>
      <c r="AG163" s="40" t="s">
        <v>281</v>
      </c>
      <c r="AH163" s="40" t="s">
        <v>281</v>
      </c>
      <c r="AI163" s="40" t="s">
        <v>281</v>
      </c>
      <c r="AJ163" s="40" t="s">
        <v>281</v>
      </c>
      <c r="AK163" s="40" t="s">
        <v>281</v>
      </c>
      <c r="AL163" s="40" t="s">
        <v>281</v>
      </c>
      <c r="AM163" s="40" t="s">
        <v>281</v>
      </c>
    </row>
    <row r="164" spans="1:39" ht="26.25" customHeight="1" x14ac:dyDescent="0.15">
      <c r="A164" s="37" t="s">
        <v>1521</v>
      </c>
      <c r="B164" s="38">
        <v>3</v>
      </c>
      <c r="C164" s="39">
        <v>45098</v>
      </c>
      <c r="D164" s="39" t="s">
        <v>274</v>
      </c>
      <c r="E164" s="39">
        <v>45098</v>
      </c>
      <c r="F164" s="40" t="s">
        <v>1522</v>
      </c>
      <c r="G164" s="40" t="s">
        <v>1523</v>
      </c>
      <c r="H164" s="40" t="s">
        <v>1524</v>
      </c>
      <c r="I164" s="40" t="s">
        <v>1525</v>
      </c>
      <c r="J164" s="40" t="s">
        <v>1526</v>
      </c>
      <c r="K164" s="40" t="s">
        <v>1527</v>
      </c>
      <c r="L164" s="40">
        <v>3</v>
      </c>
      <c r="M164" s="40" t="s">
        <v>10</v>
      </c>
      <c r="N164" s="40">
        <v>9</v>
      </c>
      <c r="O164" s="40" t="s">
        <v>22</v>
      </c>
      <c r="P164" s="40">
        <v>28</v>
      </c>
      <c r="Q164" s="40" t="s">
        <v>59</v>
      </c>
      <c r="R164" s="40">
        <v>32</v>
      </c>
      <c r="S164" s="40" t="s">
        <v>65</v>
      </c>
      <c r="T164" s="40">
        <v>33</v>
      </c>
      <c r="U164" s="40" t="s">
        <v>67</v>
      </c>
      <c r="V164" s="40" t="s">
        <v>1528</v>
      </c>
      <c r="W164" s="40" t="s">
        <v>1529</v>
      </c>
      <c r="X164" s="40" t="s">
        <v>1530</v>
      </c>
      <c r="Y164" s="40" t="s">
        <v>281</v>
      </c>
      <c r="Z164" s="40" t="s">
        <v>281</v>
      </c>
      <c r="AA164" s="40" t="s">
        <v>281</v>
      </c>
      <c r="AB164" s="40" t="s">
        <v>281</v>
      </c>
      <c r="AC164" s="40" t="s">
        <v>281</v>
      </c>
      <c r="AD164" s="40" t="s">
        <v>281</v>
      </c>
      <c r="AE164" s="40" t="s">
        <v>281</v>
      </c>
      <c r="AF164" s="40" t="s">
        <v>281</v>
      </c>
      <c r="AG164" s="40" t="s">
        <v>281</v>
      </c>
      <c r="AH164" s="40" t="s">
        <v>281</v>
      </c>
      <c r="AI164" s="40" t="s">
        <v>281</v>
      </c>
      <c r="AJ164" s="40" t="s">
        <v>281</v>
      </c>
      <c r="AK164" s="40" t="s">
        <v>281</v>
      </c>
      <c r="AL164" s="40" t="s">
        <v>281</v>
      </c>
      <c r="AM164" s="40" t="s">
        <v>281</v>
      </c>
    </row>
    <row r="165" spans="1:39" ht="26.25" customHeight="1" x14ac:dyDescent="0.15">
      <c r="A165" s="37" t="s">
        <v>1531</v>
      </c>
      <c r="B165" s="38">
        <v>3</v>
      </c>
      <c r="C165" s="39">
        <v>45098</v>
      </c>
      <c r="D165" s="39" t="s">
        <v>274</v>
      </c>
      <c r="E165" s="39">
        <v>45098</v>
      </c>
      <c r="F165" s="40" t="s">
        <v>1522</v>
      </c>
      <c r="G165" s="40" t="s">
        <v>1532</v>
      </c>
      <c r="H165" s="40" t="s">
        <v>1533</v>
      </c>
      <c r="I165" s="40" t="s">
        <v>1534</v>
      </c>
      <c r="J165" s="40" t="s">
        <v>1535</v>
      </c>
      <c r="K165" s="40" t="s">
        <v>1536</v>
      </c>
      <c r="L165" s="40">
        <v>3</v>
      </c>
      <c r="M165" s="40" t="s">
        <v>10</v>
      </c>
      <c r="N165" s="40">
        <v>32</v>
      </c>
      <c r="O165" s="40" t="s">
        <v>65</v>
      </c>
      <c r="P165" s="40" t="s">
        <v>281</v>
      </c>
      <c r="Q165" s="40" t="s">
        <v>281</v>
      </c>
      <c r="R165" s="40" t="s">
        <v>281</v>
      </c>
      <c r="S165" s="40" t="s">
        <v>281</v>
      </c>
      <c r="T165" s="40" t="s">
        <v>281</v>
      </c>
      <c r="U165" s="40" t="s">
        <v>281</v>
      </c>
      <c r="V165" s="40" t="s">
        <v>1537</v>
      </c>
      <c r="W165" s="40" t="s">
        <v>1538</v>
      </c>
      <c r="X165" s="40" t="s">
        <v>1539</v>
      </c>
      <c r="Y165" s="40" t="s">
        <v>281</v>
      </c>
      <c r="Z165" s="40" t="s">
        <v>281</v>
      </c>
      <c r="AA165" s="40" t="s">
        <v>281</v>
      </c>
      <c r="AB165" s="40" t="s">
        <v>281</v>
      </c>
      <c r="AC165" s="40" t="s">
        <v>281</v>
      </c>
      <c r="AD165" s="40" t="s">
        <v>281</v>
      </c>
      <c r="AE165" s="40" t="s">
        <v>281</v>
      </c>
      <c r="AF165" s="40" t="s">
        <v>281</v>
      </c>
      <c r="AG165" s="40" t="s">
        <v>281</v>
      </c>
      <c r="AH165" s="40" t="s">
        <v>281</v>
      </c>
      <c r="AI165" s="40" t="s">
        <v>281</v>
      </c>
      <c r="AJ165" s="40" t="s">
        <v>281</v>
      </c>
      <c r="AK165" s="40" t="s">
        <v>281</v>
      </c>
      <c r="AL165" s="40" t="s">
        <v>281</v>
      </c>
      <c r="AM165" s="40" t="s">
        <v>281</v>
      </c>
    </row>
    <row r="166" spans="1:39" ht="26.25" customHeight="1" x14ac:dyDescent="0.15">
      <c r="A166" s="37" t="s">
        <v>1540</v>
      </c>
      <c r="B166" s="38">
        <v>3</v>
      </c>
      <c r="C166" s="39">
        <v>45098</v>
      </c>
      <c r="D166" s="39" t="s">
        <v>274</v>
      </c>
      <c r="E166" s="39">
        <v>45098</v>
      </c>
      <c r="F166" s="40" t="s">
        <v>1522</v>
      </c>
      <c r="G166" s="40" t="s">
        <v>1541</v>
      </c>
      <c r="H166" s="40" t="s">
        <v>1542</v>
      </c>
      <c r="I166" s="40" t="s">
        <v>1543</v>
      </c>
      <c r="J166" s="40" t="s">
        <v>1544</v>
      </c>
      <c r="K166" s="40" t="s">
        <v>1545</v>
      </c>
      <c r="L166" s="40">
        <v>18</v>
      </c>
      <c r="M166" s="40" t="s">
        <v>39</v>
      </c>
      <c r="N166" s="40">
        <v>19</v>
      </c>
      <c r="O166" s="40" t="s">
        <v>41</v>
      </c>
      <c r="P166" s="40">
        <v>20</v>
      </c>
      <c r="Q166" s="40" t="s">
        <v>43</v>
      </c>
      <c r="R166" s="40">
        <v>17</v>
      </c>
      <c r="S166" s="40" t="s">
        <v>38</v>
      </c>
      <c r="T166" s="40" t="s">
        <v>281</v>
      </c>
      <c r="U166" s="40" t="s">
        <v>281</v>
      </c>
      <c r="V166" s="40" t="s">
        <v>1546</v>
      </c>
      <c r="W166" s="40" t="s">
        <v>1183</v>
      </c>
      <c r="X166" s="40" t="s">
        <v>1184</v>
      </c>
      <c r="Y166" s="40" t="s">
        <v>281</v>
      </c>
      <c r="Z166" s="40" t="s">
        <v>281</v>
      </c>
      <c r="AA166" s="40" t="s">
        <v>281</v>
      </c>
      <c r="AB166" s="40" t="s">
        <v>281</v>
      </c>
      <c r="AC166" s="40" t="s">
        <v>281</v>
      </c>
      <c r="AD166" s="40" t="s">
        <v>281</v>
      </c>
      <c r="AE166" s="40" t="s">
        <v>281</v>
      </c>
      <c r="AF166" s="40" t="s">
        <v>281</v>
      </c>
      <c r="AG166" s="40" t="s">
        <v>281</v>
      </c>
      <c r="AH166" s="40" t="s">
        <v>281</v>
      </c>
      <c r="AI166" s="40" t="s">
        <v>281</v>
      </c>
      <c r="AJ166" s="40" t="s">
        <v>281</v>
      </c>
      <c r="AK166" s="40" t="s">
        <v>281</v>
      </c>
      <c r="AL166" s="40" t="s">
        <v>281</v>
      </c>
      <c r="AM166" s="40" t="s">
        <v>281</v>
      </c>
    </row>
    <row r="167" spans="1:39" ht="26.25" customHeight="1" x14ac:dyDescent="0.15">
      <c r="A167" s="37" t="s">
        <v>1547</v>
      </c>
      <c r="B167" s="38">
        <v>3</v>
      </c>
      <c r="C167" s="39">
        <v>45098</v>
      </c>
      <c r="D167" s="39" t="s">
        <v>274</v>
      </c>
      <c r="E167" s="39">
        <v>45098</v>
      </c>
      <c r="F167" s="40" t="s">
        <v>1522</v>
      </c>
      <c r="G167" s="40" t="s">
        <v>1548</v>
      </c>
      <c r="H167" s="40" t="s">
        <v>1549</v>
      </c>
      <c r="I167" s="40" t="s">
        <v>1550</v>
      </c>
      <c r="J167" s="40" t="s">
        <v>1551</v>
      </c>
      <c r="K167" s="40" t="s">
        <v>1552</v>
      </c>
      <c r="L167" s="40">
        <v>3</v>
      </c>
      <c r="M167" s="40" t="s">
        <v>10</v>
      </c>
      <c r="N167" s="40">
        <v>32</v>
      </c>
      <c r="O167" s="40" t="s">
        <v>65</v>
      </c>
      <c r="P167" s="40" t="s">
        <v>281</v>
      </c>
      <c r="Q167" s="40" t="s">
        <v>281</v>
      </c>
      <c r="R167" s="40" t="s">
        <v>281</v>
      </c>
      <c r="S167" s="40" t="s">
        <v>281</v>
      </c>
      <c r="T167" s="40" t="s">
        <v>281</v>
      </c>
      <c r="U167" s="40" t="s">
        <v>281</v>
      </c>
      <c r="V167" s="40" t="s">
        <v>1553</v>
      </c>
      <c r="W167" s="40" t="s">
        <v>1554</v>
      </c>
      <c r="X167" s="40" t="s">
        <v>1555</v>
      </c>
      <c r="Y167" s="40" t="s">
        <v>281</v>
      </c>
      <c r="Z167" s="40" t="s">
        <v>281</v>
      </c>
      <c r="AA167" s="40" t="s">
        <v>281</v>
      </c>
      <c r="AB167" s="40" t="s">
        <v>281</v>
      </c>
      <c r="AC167" s="40" t="s">
        <v>281</v>
      </c>
      <c r="AD167" s="40" t="s">
        <v>281</v>
      </c>
      <c r="AE167" s="40" t="s">
        <v>281</v>
      </c>
      <c r="AF167" s="40" t="s">
        <v>281</v>
      </c>
      <c r="AG167" s="40" t="s">
        <v>281</v>
      </c>
      <c r="AH167" s="40" t="s">
        <v>281</v>
      </c>
      <c r="AI167" s="40" t="s">
        <v>281</v>
      </c>
      <c r="AJ167" s="40" t="s">
        <v>281</v>
      </c>
      <c r="AK167" s="40" t="s">
        <v>281</v>
      </c>
      <c r="AL167" s="40" t="s">
        <v>281</v>
      </c>
      <c r="AM167" s="40" t="s">
        <v>281</v>
      </c>
    </row>
    <row r="168" spans="1:39" ht="26.25" customHeight="1" x14ac:dyDescent="0.15">
      <c r="A168" s="37" t="s">
        <v>1556</v>
      </c>
      <c r="B168" s="38">
        <v>3</v>
      </c>
      <c r="C168" s="39">
        <v>45098</v>
      </c>
      <c r="D168" s="39" t="s">
        <v>274</v>
      </c>
      <c r="E168" s="39">
        <v>45098</v>
      </c>
      <c r="F168" s="40" t="s">
        <v>1522</v>
      </c>
      <c r="G168" s="40" t="s">
        <v>1557</v>
      </c>
      <c r="H168" s="40" t="s">
        <v>1558</v>
      </c>
      <c r="I168" s="40" t="s">
        <v>1559</v>
      </c>
      <c r="J168" s="40" t="s">
        <v>1560</v>
      </c>
      <c r="K168" s="40" t="s">
        <v>1561</v>
      </c>
      <c r="L168" s="40">
        <v>42</v>
      </c>
      <c r="M168" s="40" t="s">
        <v>85</v>
      </c>
      <c r="N168" s="40" t="s">
        <v>281</v>
      </c>
      <c r="O168" s="40" t="s">
        <v>281</v>
      </c>
      <c r="P168" s="40" t="s">
        <v>281</v>
      </c>
      <c r="Q168" s="40" t="s">
        <v>281</v>
      </c>
      <c r="R168" s="40" t="s">
        <v>281</v>
      </c>
      <c r="S168" s="40" t="s">
        <v>281</v>
      </c>
      <c r="T168" s="40" t="s">
        <v>281</v>
      </c>
      <c r="U168" s="40" t="s">
        <v>281</v>
      </c>
      <c r="V168" s="40" t="s">
        <v>1562</v>
      </c>
      <c r="W168" s="40" t="s">
        <v>1094</v>
      </c>
      <c r="X168" s="40" t="s">
        <v>1563</v>
      </c>
      <c r="Y168" s="40" t="s">
        <v>1564</v>
      </c>
      <c r="Z168" s="40" t="s">
        <v>1562</v>
      </c>
      <c r="AA168" s="40" t="s">
        <v>1563</v>
      </c>
      <c r="AB168" s="40" t="s">
        <v>281</v>
      </c>
      <c r="AC168" s="40" t="s">
        <v>281</v>
      </c>
      <c r="AD168" s="40" t="s">
        <v>281</v>
      </c>
      <c r="AE168" s="40" t="s">
        <v>281</v>
      </c>
      <c r="AF168" s="40" t="s">
        <v>281</v>
      </c>
      <c r="AG168" s="40" t="s">
        <v>281</v>
      </c>
      <c r="AH168" s="40" t="s">
        <v>281</v>
      </c>
      <c r="AI168" s="40" t="s">
        <v>281</v>
      </c>
      <c r="AJ168" s="40" t="s">
        <v>281</v>
      </c>
      <c r="AK168" s="40" t="s">
        <v>281</v>
      </c>
      <c r="AL168" s="40" t="s">
        <v>281</v>
      </c>
      <c r="AM168" s="40" t="s">
        <v>281</v>
      </c>
    </row>
    <row r="169" spans="1:39" ht="26.25" customHeight="1" x14ac:dyDescent="0.15">
      <c r="A169" s="37" t="s">
        <v>1565</v>
      </c>
      <c r="B169" s="38">
        <v>3</v>
      </c>
      <c r="C169" s="39">
        <v>45098</v>
      </c>
      <c r="D169" s="39" t="s">
        <v>274</v>
      </c>
      <c r="E169" s="39">
        <v>45098</v>
      </c>
      <c r="F169" s="40" t="s">
        <v>1522</v>
      </c>
      <c r="G169" s="40" t="s">
        <v>1566</v>
      </c>
      <c r="H169" s="40" t="s">
        <v>1567</v>
      </c>
      <c r="I169" s="40" t="s">
        <v>1568</v>
      </c>
      <c r="J169" s="40" t="s">
        <v>1569</v>
      </c>
      <c r="K169" s="40" t="s">
        <v>281</v>
      </c>
      <c r="L169" s="40">
        <v>42</v>
      </c>
      <c r="M169" s="40" t="s">
        <v>85</v>
      </c>
      <c r="N169" s="40" t="s">
        <v>281</v>
      </c>
      <c r="O169" s="40" t="s">
        <v>281</v>
      </c>
      <c r="P169" s="40" t="s">
        <v>281</v>
      </c>
      <c r="Q169" s="40" t="s">
        <v>281</v>
      </c>
      <c r="R169" s="40" t="s">
        <v>281</v>
      </c>
      <c r="S169" s="40" t="s">
        <v>281</v>
      </c>
      <c r="T169" s="40" t="s">
        <v>281</v>
      </c>
      <c r="U169" s="40" t="s">
        <v>281</v>
      </c>
      <c r="V169" s="40" t="s">
        <v>1570</v>
      </c>
      <c r="W169" s="40" t="s">
        <v>1571</v>
      </c>
      <c r="X169" s="40" t="s">
        <v>1572</v>
      </c>
      <c r="Y169" s="40" t="s">
        <v>281</v>
      </c>
      <c r="Z169" s="40" t="s">
        <v>281</v>
      </c>
      <c r="AA169" s="40" t="s">
        <v>281</v>
      </c>
      <c r="AB169" s="40" t="s">
        <v>281</v>
      </c>
      <c r="AC169" s="40" t="s">
        <v>281</v>
      </c>
      <c r="AD169" s="40" t="s">
        <v>281</v>
      </c>
      <c r="AE169" s="40" t="s">
        <v>281</v>
      </c>
      <c r="AF169" s="40" t="s">
        <v>281</v>
      </c>
      <c r="AG169" s="40" t="s">
        <v>281</v>
      </c>
      <c r="AH169" s="40" t="s">
        <v>281</v>
      </c>
      <c r="AI169" s="40" t="s">
        <v>281</v>
      </c>
      <c r="AJ169" s="40" t="s">
        <v>281</v>
      </c>
      <c r="AK169" s="40" t="s">
        <v>281</v>
      </c>
      <c r="AL169" s="40" t="s">
        <v>281</v>
      </c>
      <c r="AM169" s="40" t="s">
        <v>281</v>
      </c>
    </row>
    <row r="170" spans="1:39" ht="26.25" customHeight="1" x14ac:dyDescent="0.15">
      <c r="A170" s="37" t="s">
        <v>1573</v>
      </c>
      <c r="B170" s="38">
        <v>3</v>
      </c>
      <c r="C170" s="39">
        <v>45098</v>
      </c>
      <c r="D170" s="39" t="s">
        <v>274</v>
      </c>
      <c r="E170" s="39">
        <v>45098</v>
      </c>
      <c r="F170" s="40" t="s">
        <v>1574</v>
      </c>
      <c r="G170" s="40" t="s">
        <v>1575</v>
      </c>
      <c r="H170" s="40" t="s">
        <v>1576</v>
      </c>
      <c r="I170" s="40" t="s">
        <v>1577</v>
      </c>
      <c r="J170" s="40" t="s">
        <v>1578</v>
      </c>
      <c r="K170" s="40" t="s">
        <v>1579</v>
      </c>
      <c r="L170" s="40">
        <v>42</v>
      </c>
      <c r="M170" s="40" t="s">
        <v>85</v>
      </c>
      <c r="N170" s="40">
        <v>41</v>
      </c>
      <c r="O170" s="40" t="s">
        <v>83</v>
      </c>
      <c r="P170" s="40" t="s">
        <v>281</v>
      </c>
      <c r="Q170" s="40" t="s">
        <v>281</v>
      </c>
      <c r="R170" s="40" t="s">
        <v>281</v>
      </c>
      <c r="S170" s="40" t="s">
        <v>281</v>
      </c>
      <c r="T170" s="40" t="s">
        <v>281</v>
      </c>
      <c r="U170" s="40" t="s">
        <v>281</v>
      </c>
      <c r="V170" s="40" t="s">
        <v>1580</v>
      </c>
      <c r="W170" s="40" t="s">
        <v>1581</v>
      </c>
      <c r="X170" s="40" t="s">
        <v>1582</v>
      </c>
      <c r="Y170" s="40" t="s">
        <v>281</v>
      </c>
      <c r="Z170" s="40" t="s">
        <v>281</v>
      </c>
      <c r="AA170" s="40" t="s">
        <v>281</v>
      </c>
      <c r="AB170" s="40" t="s">
        <v>281</v>
      </c>
      <c r="AC170" s="40" t="s">
        <v>281</v>
      </c>
      <c r="AD170" s="40" t="s">
        <v>281</v>
      </c>
      <c r="AE170" s="40" t="s">
        <v>281</v>
      </c>
      <c r="AF170" s="40" t="s">
        <v>281</v>
      </c>
      <c r="AG170" s="40" t="s">
        <v>281</v>
      </c>
      <c r="AH170" s="40" t="s">
        <v>281</v>
      </c>
      <c r="AI170" s="40" t="s">
        <v>281</v>
      </c>
      <c r="AJ170" s="40" t="s">
        <v>281</v>
      </c>
      <c r="AK170" s="40" t="s">
        <v>281</v>
      </c>
      <c r="AL170" s="40" t="s">
        <v>281</v>
      </c>
      <c r="AM170" s="40" t="s">
        <v>281</v>
      </c>
    </row>
    <row r="171" spans="1:39" ht="26.25" customHeight="1" x14ac:dyDescent="0.15">
      <c r="A171" s="37" t="s">
        <v>1583</v>
      </c>
      <c r="B171" s="38">
        <v>3</v>
      </c>
      <c r="C171" s="39">
        <v>45106</v>
      </c>
      <c r="D171" s="39" t="s">
        <v>274</v>
      </c>
      <c r="E171" s="39">
        <v>45106</v>
      </c>
      <c r="F171" s="40" t="s">
        <v>1584</v>
      </c>
      <c r="G171" s="40" t="s">
        <v>1585</v>
      </c>
      <c r="H171" s="40" t="s">
        <v>1586</v>
      </c>
      <c r="I171" s="40" t="s">
        <v>1587</v>
      </c>
      <c r="J171" s="40" t="s">
        <v>1588</v>
      </c>
      <c r="K171" s="40" t="s">
        <v>1589</v>
      </c>
      <c r="L171" s="40">
        <v>18</v>
      </c>
      <c r="M171" s="40" t="s">
        <v>39</v>
      </c>
      <c r="N171" s="40">
        <v>61</v>
      </c>
      <c r="O171" s="40" t="s">
        <v>123</v>
      </c>
      <c r="P171" s="40">
        <v>66</v>
      </c>
      <c r="Q171" s="40" t="s">
        <v>133</v>
      </c>
      <c r="R171" s="40">
        <v>38</v>
      </c>
      <c r="S171" s="40" t="s">
        <v>77</v>
      </c>
      <c r="T171" s="40">
        <v>54</v>
      </c>
      <c r="U171" s="40" t="s">
        <v>109</v>
      </c>
      <c r="V171" s="40" t="s">
        <v>1590</v>
      </c>
      <c r="W171" s="40" t="s">
        <v>1591</v>
      </c>
      <c r="X171" s="40" t="s">
        <v>1592</v>
      </c>
      <c r="Y171" s="40" t="s">
        <v>281</v>
      </c>
      <c r="Z171" s="40" t="s">
        <v>281</v>
      </c>
      <c r="AA171" s="40" t="s">
        <v>281</v>
      </c>
      <c r="AB171" s="40" t="s">
        <v>281</v>
      </c>
      <c r="AC171" s="40" t="s">
        <v>281</v>
      </c>
      <c r="AD171" s="40" t="s">
        <v>281</v>
      </c>
      <c r="AE171" s="40" t="s">
        <v>281</v>
      </c>
      <c r="AF171" s="40" t="s">
        <v>281</v>
      </c>
      <c r="AG171" s="40" t="s">
        <v>281</v>
      </c>
      <c r="AH171" s="40" t="s">
        <v>281</v>
      </c>
      <c r="AI171" s="40" t="s">
        <v>281</v>
      </c>
      <c r="AJ171" s="40" t="s">
        <v>281</v>
      </c>
      <c r="AK171" s="40" t="s">
        <v>281</v>
      </c>
      <c r="AL171" s="40" t="s">
        <v>281</v>
      </c>
      <c r="AM171" s="40" t="s">
        <v>281</v>
      </c>
    </row>
    <row r="172" spans="1:39" ht="26.25" customHeight="1" x14ac:dyDescent="0.15">
      <c r="A172" s="37" t="s">
        <v>1593</v>
      </c>
      <c r="B172" s="38">
        <v>3</v>
      </c>
      <c r="C172" s="39">
        <v>45106</v>
      </c>
      <c r="D172" s="39" t="s">
        <v>274</v>
      </c>
      <c r="E172" s="39">
        <v>45106</v>
      </c>
      <c r="F172" s="40" t="s">
        <v>1594</v>
      </c>
      <c r="G172" s="40" t="s">
        <v>1595</v>
      </c>
      <c r="H172" s="40" t="s">
        <v>1596</v>
      </c>
      <c r="I172" s="40" t="s">
        <v>1597</v>
      </c>
      <c r="J172" s="40" t="s">
        <v>1598</v>
      </c>
      <c r="K172" s="40" t="s">
        <v>1599</v>
      </c>
      <c r="L172" s="40">
        <v>9</v>
      </c>
      <c r="M172" s="40" t="s">
        <v>22</v>
      </c>
      <c r="N172" s="40">
        <v>5</v>
      </c>
      <c r="O172" s="40" t="s">
        <v>14</v>
      </c>
      <c r="P172" s="40">
        <v>6</v>
      </c>
      <c r="Q172" s="40" t="s">
        <v>435</v>
      </c>
      <c r="R172" s="40">
        <v>12</v>
      </c>
      <c r="S172" s="40" t="s">
        <v>28</v>
      </c>
      <c r="T172" s="40">
        <v>32</v>
      </c>
      <c r="U172" s="40" t="s">
        <v>65</v>
      </c>
      <c r="V172" s="40" t="s">
        <v>1600</v>
      </c>
      <c r="W172" s="40" t="s">
        <v>1601</v>
      </c>
      <c r="X172" s="40" t="s">
        <v>1602</v>
      </c>
      <c r="Y172" s="40" t="s">
        <v>281</v>
      </c>
      <c r="Z172" s="40" t="s">
        <v>281</v>
      </c>
      <c r="AA172" s="40" t="s">
        <v>281</v>
      </c>
      <c r="AB172" s="40" t="s">
        <v>281</v>
      </c>
      <c r="AC172" s="40" t="s">
        <v>281</v>
      </c>
      <c r="AD172" s="40" t="s">
        <v>281</v>
      </c>
      <c r="AE172" s="40" t="s">
        <v>281</v>
      </c>
      <c r="AF172" s="40" t="s">
        <v>281</v>
      </c>
      <c r="AG172" s="40" t="s">
        <v>281</v>
      </c>
      <c r="AH172" s="40" t="s">
        <v>281</v>
      </c>
      <c r="AI172" s="40" t="s">
        <v>281</v>
      </c>
      <c r="AJ172" s="40" t="s">
        <v>281</v>
      </c>
      <c r="AK172" s="40" t="s">
        <v>281</v>
      </c>
      <c r="AL172" s="40" t="s">
        <v>281</v>
      </c>
      <c r="AM172" s="40" t="s">
        <v>281</v>
      </c>
    </row>
    <row r="173" spans="1:39" ht="26.25" customHeight="1" x14ac:dyDescent="0.15">
      <c r="A173" s="37" t="s">
        <v>1603</v>
      </c>
      <c r="B173" s="38">
        <v>3</v>
      </c>
      <c r="C173" s="39">
        <v>45106</v>
      </c>
      <c r="D173" s="39" t="s">
        <v>274</v>
      </c>
      <c r="E173" s="39">
        <v>45106</v>
      </c>
      <c r="F173" s="40" t="s">
        <v>1594</v>
      </c>
      <c r="G173" s="40" t="s">
        <v>1604</v>
      </c>
      <c r="H173" s="40" t="s">
        <v>1605</v>
      </c>
      <c r="I173" s="40" t="s">
        <v>1606</v>
      </c>
      <c r="J173" s="40" t="s">
        <v>1607</v>
      </c>
      <c r="K173" s="40" t="s">
        <v>1608</v>
      </c>
      <c r="L173" s="40">
        <v>75</v>
      </c>
      <c r="M173" s="40" t="s">
        <v>151</v>
      </c>
      <c r="N173" s="40" t="s">
        <v>281</v>
      </c>
      <c r="O173" s="40" t="s">
        <v>281</v>
      </c>
      <c r="P173" s="40" t="s">
        <v>281</v>
      </c>
      <c r="Q173" s="40" t="s">
        <v>281</v>
      </c>
      <c r="R173" s="40" t="s">
        <v>281</v>
      </c>
      <c r="S173" s="40" t="s">
        <v>281</v>
      </c>
      <c r="T173" s="40" t="s">
        <v>281</v>
      </c>
      <c r="U173" s="40" t="s">
        <v>281</v>
      </c>
      <c r="V173" s="40" t="s">
        <v>1609</v>
      </c>
      <c r="W173" s="40" t="s">
        <v>1610</v>
      </c>
      <c r="X173" s="40" t="s">
        <v>1611</v>
      </c>
      <c r="Y173" s="40" t="s">
        <v>281</v>
      </c>
      <c r="Z173" s="40" t="s">
        <v>281</v>
      </c>
      <c r="AA173" s="40" t="s">
        <v>281</v>
      </c>
      <c r="AB173" s="40" t="s">
        <v>281</v>
      </c>
      <c r="AC173" s="40" t="s">
        <v>281</v>
      </c>
      <c r="AD173" s="40" t="s">
        <v>281</v>
      </c>
      <c r="AE173" s="40" t="s">
        <v>281</v>
      </c>
      <c r="AF173" s="40" t="s">
        <v>281</v>
      </c>
      <c r="AG173" s="40" t="s">
        <v>281</v>
      </c>
      <c r="AH173" s="40" t="s">
        <v>281</v>
      </c>
      <c r="AI173" s="40" t="s">
        <v>281</v>
      </c>
      <c r="AJ173" s="40" t="s">
        <v>281</v>
      </c>
      <c r="AK173" s="40" t="s">
        <v>281</v>
      </c>
      <c r="AL173" s="40" t="s">
        <v>281</v>
      </c>
      <c r="AM173" s="40" t="s">
        <v>281</v>
      </c>
    </row>
    <row r="174" spans="1:39" ht="26.25" customHeight="1" x14ac:dyDescent="0.15">
      <c r="A174" s="37" t="s">
        <v>1612</v>
      </c>
      <c r="B174" s="38">
        <v>1</v>
      </c>
      <c r="C174" s="39">
        <v>42914</v>
      </c>
      <c r="D174" s="39" t="s">
        <v>316</v>
      </c>
      <c r="E174" s="39">
        <v>44011</v>
      </c>
      <c r="F174" s="40" t="s">
        <v>1613</v>
      </c>
      <c r="G174" s="40" t="s">
        <v>281</v>
      </c>
      <c r="H174" s="40" t="s">
        <v>281</v>
      </c>
      <c r="I174" s="40" t="s">
        <v>281</v>
      </c>
      <c r="J174" s="40" t="s">
        <v>281</v>
      </c>
      <c r="K174" s="40" t="s">
        <v>281</v>
      </c>
      <c r="L174" s="40" t="s">
        <v>281</v>
      </c>
      <c r="M174" s="40" t="s">
        <v>281</v>
      </c>
      <c r="N174" s="40" t="s">
        <v>281</v>
      </c>
      <c r="O174" s="40" t="s">
        <v>281</v>
      </c>
      <c r="P174" s="40" t="s">
        <v>281</v>
      </c>
      <c r="Q174" s="40" t="s">
        <v>281</v>
      </c>
      <c r="R174" s="40" t="s">
        <v>281</v>
      </c>
      <c r="S174" s="40" t="s">
        <v>281</v>
      </c>
      <c r="T174" s="40" t="s">
        <v>281</v>
      </c>
      <c r="U174" s="40" t="s">
        <v>281</v>
      </c>
      <c r="V174" s="40" t="s">
        <v>281</v>
      </c>
      <c r="W174" s="40" t="s">
        <v>281</v>
      </c>
      <c r="X174" s="40" t="s">
        <v>281</v>
      </c>
      <c r="Y174" s="40" t="s">
        <v>281</v>
      </c>
      <c r="Z174" s="40" t="s">
        <v>281</v>
      </c>
      <c r="AA174" s="40" t="s">
        <v>281</v>
      </c>
      <c r="AB174" s="40" t="s">
        <v>281</v>
      </c>
      <c r="AC174" s="40" t="s">
        <v>281</v>
      </c>
      <c r="AD174" s="40" t="s">
        <v>281</v>
      </c>
      <c r="AE174" s="40" t="s">
        <v>281</v>
      </c>
      <c r="AF174" s="40" t="s">
        <v>281</v>
      </c>
      <c r="AG174" s="40" t="s">
        <v>281</v>
      </c>
      <c r="AH174" s="40" t="s">
        <v>281</v>
      </c>
      <c r="AI174" s="40" t="s">
        <v>281</v>
      </c>
      <c r="AJ174" s="40" t="s">
        <v>281</v>
      </c>
      <c r="AK174" s="40" t="s">
        <v>281</v>
      </c>
      <c r="AL174" s="40" t="s">
        <v>281</v>
      </c>
      <c r="AM174" s="40" t="s">
        <v>281</v>
      </c>
    </row>
    <row r="175" spans="1:39" ht="26.25" customHeight="1" x14ac:dyDescent="0.15">
      <c r="A175" s="37" t="s">
        <v>1614</v>
      </c>
      <c r="B175" s="38">
        <v>3</v>
      </c>
      <c r="C175" s="39">
        <v>45106</v>
      </c>
      <c r="D175" s="39" t="s">
        <v>274</v>
      </c>
      <c r="E175" s="39">
        <v>45106</v>
      </c>
      <c r="F175" s="40" t="s">
        <v>1615</v>
      </c>
      <c r="G175" s="40" t="s">
        <v>1616</v>
      </c>
      <c r="H175" s="40" t="s">
        <v>1617</v>
      </c>
      <c r="I175" s="40" t="s">
        <v>1618</v>
      </c>
      <c r="J175" s="40" t="s">
        <v>1619</v>
      </c>
      <c r="K175" s="40" t="s">
        <v>1620</v>
      </c>
      <c r="L175" s="40">
        <v>66</v>
      </c>
      <c r="M175" s="40" t="s">
        <v>133</v>
      </c>
      <c r="N175" s="40" t="s">
        <v>281</v>
      </c>
      <c r="O175" s="40" t="s">
        <v>281</v>
      </c>
      <c r="P175" s="40" t="s">
        <v>281</v>
      </c>
      <c r="Q175" s="40" t="s">
        <v>281</v>
      </c>
      <c r="R175" s="40" t="s">
        <v>281</v>
      </c>
      <c r="S175" s="40" t="s">
        <v>281</v>
      </c>
      <c r="T175" s="40" t="s">
        <v>281</v>
      </c>
      <c r="U175" s="40" t="s">
        <v>281</v>
      </c>
      <c r="V175" s="40" t="s">
        <v>1621</v>
      </c>
      <c r="W175" s="40" t="s">
        <v>1622</v>
      </c>
      <c r="X175" s="40" t="s">
        <v>1623</v>
      </c>
      <c r="Y175" s="40" t="s">
        <v>281</v>
      </c>
      <c r="Z175" s="40" t="s">
        <v>281</v>
      </c>
      <c r="AA175" s="40" t="s">
        <v>281</v>
      </c>
      <c r="AB175" s="40" t="s">
        <v>281</v>
      </c>
      <c r="AC175" s="40" t="s">
        <v>281</v>
      </c>
      <c r="AD175" s="40" t="s">
        <v>281</v>
      </c>
      <c r="AE175" s="40" t="s">
        <v>281</v>
      </c>
      <c r="AF175" s="40" t="s">
        <v>281</v>
      </c>
      <c r="AG175" s="40" t="s">
        <v>281</v>
      </c>
      <c r="AH175" s="40" t="s">
        <v>281</v>
      </c>
      <c r="AI175" s="40" t="s">
        <v>281</v>
      </c>
      <c r="AJ175" s="40" t="s">
        <v>281</v>
      </c>
      <c r="AK175" s="40" t="s">
        <v>281</v>
      </c>
      <c r="AL175" s="40" t="s">
        <v>281</v>
      </c>
      <c r="AM175" s="40" t="s">
        <v>281</v>
      </c>
    </row>
    <row r="176" spans="1:39" ht="26.25" customHeight="1" x14ac:dyDescent="0.15">
      <c r="A176" s="37" t="s">
        <v>1624</v>
      </c>
      <c r="B176" s="38">
        <v>3</v>
      </c>
      <c r="C176" s="39">
        <v>45106</v>
      </c>
      <c r="D176" s="39" t="s">
        <v>274</v>
      </c>
      <c r="E176" s="39">
        <v>45106</v>
      </c>
      <c r="F176" s="40" t="s">
        <v>1625</v>
      </c>
      <c r="G176" s="40" t="s">
        <v>1626</v>
      </c>
      <c r="H176" s="40" t="s">
        <v>1627</v>
      </c>
      <c r="I176" s="40" t="s">
        <v>1628</v>
      </c>
      <c r="J176" s="40" t="s">
        <v>1629</v>
      </c>
      <c r="K176" s="40" t="s">
        <v>1630</v>
      </c>
      <c r="L176" s="40">
        <v>70</v>
      </c>
      <c r="M176" s="40" t="s">
        <v>141</v>
      </c>
      <c r="N176" s="40" t="s">
        <v>281</v>
      </c>
      <c r="O176" s="40" t="s">
        <v>281</v>
      </c>
      <c r="P176" s="40" t="s">
        <v>281</v>
      </c>
      <c r="Q176" s="40" t="s">
        <v>281</v>
      </c>
      <c r="R176" s="40" t="s">
        <v>281</v>
      </c>
      <c r="S176" s="40" t="s">
        <v>281</v>
      </c>
      <c r="T176" s="40" t="s">
        <v>281</v>
      </c>
      <c r="U176" s="40" t="s">
        <v>281</v>
      </c>
      <c r="V176" s="40" t="s">
        <v>1631</v>
      </c>
      <c r="W176" s="40" t="s">
        <v>1632</v>
      </c>
      <c r="X176" s="40" t="s">
        <v>1633</v>
      </c>
      <c r="Y176" s="40" t="s">
        <v>281</v>
      </c>
      <c r="Z176" s="40" t="s">
        <v>281</v>
      </c>
      <c r="AA176" s="40" t="s">
        <v>281</v>
      </c>
      <c r="AB176" s="40" t="s">
        <v>281</v>
      </c>
      <c r="AC176" s="40" t="s">
        <v>281</v>
      </c>
      <c r="AD176" s="40" t="s">
        <v>281</v>
      </c>
      <c r="AE176" s="40" t="s">
        <v>281</v>
      </c>
      <c r="AF176" s="40" t="s">
        <v>281</v>
      </c>
      <c r="AG176" s="40" t="s">
        <v>281</v>
      </c>
      <c r="AH176" s="40" t="s">
        <v>281</v>
      </c>
      <c r="AI176" s="40" t="s">
        <v>281</v>
      </c>
      <c r="AJ176" s="40" t="s">
        <v>281</v>
      </c>
      <c r="AK176" s="40" t="s">
        <v>281</v>
      </c>
      <c r="AL176" s="40" t="s">
        <v>281</v>
      </c>
      <c r="AM176" s="40" t="s">
        <v>281</v>
      </c>
    </row>
    <row r="177" spans="1:39" ht="26.25" customHeight="1" x14ac:dyDescent="0.15">
      <c r="A177" s="37" t="s">
        <v>1634</v>
      </c>
      <c r="B177" s="38">
        <v>1</v>
      </c>
      <c r="C177" s="39">
        <v>42914</v>
      </c>
      <c r="D177" s="39" t="s">
        <v>316</v>
      </c>
      <c r="E177" s="39">
        <v>43992</v>
      </c>
      <c r="F177" s="40" t="s">
        <v>1635</v>
      </c>
      <c r="G177" s="40" t="s">
        <v>281</v>
      </c>
      <c r="H177" s="40" t="s">
        <v>281</v>
      </c>
      <c r="I177" s="40" t="s">
        <v>281</v>
      </c>
      <c r="J177" s="40" t="s">
        <v>281</v>
      </c>
      <c r="K177" s="40" t="s">
        <v>281</v>
      </c>
      <c r="L177" s="40" t="s">
        <v>281</v>
      </c>
      <c r="M177" s="40" t="s">
        <v>281</v>
      </c>
      <c r="N177" s="40" t="s">
        <v>281</v>
      </c>
      <c r="O177" s="40" t="s">
        <v>281</v>
      </c>
      <c r="P177" s="40" t="s">
        <v>281</v>
      </c>
      <c r="Q177" s="40" t="s">
        <v>281</v>
      </c>
      <c r="R177" s="40" t="s">
        <v>281</v>
      </c>
      <c r="S177" s="40" t="s">
        <v>281</v>
      </c>
      <c r="T177" s="40" t="s">
        <v>281</v>
      </c>
      <c r="U177" s="40" t="s">
        <v>281</v>
      </c>
      <c r="V177" s="40" t="s">
        <v>281</v>
      </c>
      <c r="W177" s="40" t="s">
        <v>281</v>
      </c>
      <c r="X177" s="40" t="s">
        <v>281</v>
      </c>
      <c r="Y177" s="40" t="s">
        <v>281</v>
      </c>
      <c r="Z177" s="40" t="s">
        <v>281</v>
      </c>
      <c r="AA177" s="40" t="s">
        <v>281</v>
      </c>
      <c r="AB177" s="40" t="s">
        <v>281</v>
      </c>
      <c r="AC177" s="40" t="s">
        <v>281</v>
      </c>
      <c r="AD177" s="40" t="s">
        <v>281</v>
      </c>
      <c r="AE177" s="40" t="s">
        <v>281</v>
      </c>
      <c r="AF177" s="40" t="s">
        <v>281</v>
      </c>
      <c r="AG177" s="40" t="s">
        <v>281</v>
      </c>
      <c r="AH177" s="40" t="s">
        <v>281</v>
      </c>
      <c r="AI177" s="40" t="s">
        <v>281</v>
      </c>
      <c r="AJ177" s="40" t="s">
        <v>281</v>
      </c>
      <c r="AK177" s="40" t="s">
        <v>281</v>
      </c>
      <c r="AL177" s="40" t="s">
        <v>281</v>
      </c>
      <c r="AM177" s="40" t="s">
        <v>281</v>
      </c>
    </row>
    <row r="178" spans="1:39" ht="26.25" customHeight="1" x14ac:dyDescent="0.15">
      <c r="A178" s="37" t="s">
        <v>1636</v>
      </c>
      <c r="B178" s="38">
        <v>3</v>
      </c>
      <c r="C178" s="39">
        <v>45106</v>
      </c>
      <c r="D178" s="39" t="s">
        <v>274</v>
      </c>
      <c r="E178" s="39">
        <v>45106</v>
      </c>
      <c r="F178" s="40" t="s">
        <v>1594</v>
      </c>
      <c r="G178" s="40" t="s">
        <v>1637</v>
      </c>
      <c r="H178" s="40" t="s">
        <v>1638</v>
      </c>
      <c r="I178" s="40" t="s">
        <v>1639</v>
      </c>
      <c r="J178" s="40" t="s">
        <v>1640</v>
      </c>
      <c r="K178" s="40" t="s">
        <v>1641</v>
      </c>
      <c r="L178" s="40">
        <v>69</v>
      </c>
      <c r="M178" s="40" t="s">
        <v>139</v>
      </c>
      <c r="N178" s="40">
        <v>70</v>
      </c>
      <c r="O178" s="40" t="s">
        <v>141</v>
      </c>
      <c r="P178" s="40">
        <v>71</v>
      </c>
      <c r="Q178" s="40" t="s">
        <v>143</v>
      </c>
      <c r="R178" s="40">
        <v>72</v>
      </c>
      <c r="S178" s="40" t="s">
        <v>145</v>
      </c>
      <c r="T178" s="40">
        <v>73</v>
      </c>
      <c r="U178" s="40" t="s">
        <v>376</v>
      </c>
      <c r="V178" s="40" t="s">
        <v>1642</v>
      </c>
      <c r="W178" s="40" t="s">
        <v>1341</v>
      </c>
      <c r="X178" s="40" t="s">
        <v>1643</v>
      </c>
      <c r="Y178" s="40" t="s">
        <v>281</v>
      </c>
      <c r="Z178" s="40" t="s">
        <v>281</v>
      </c>
      <c r="AA178" s="40" t="s">
        <v>281</v>
      </c>
      <c r="AB178" s="40" t="s">
        <v>281</v>
      </c>
      <c r="AC178" s="40" t="s">
        <v>281</v>
      </c>
      <c r="AD178" s="40" t="s">
        <v>281</v>
      </c>
      <c r="AE178" s="40" t="s">
        <v>281</v>
      </c>
      <c r="AF178" s="40" t="s">
        <v>281</v>
      </c>
      <c r="AG178" s="40" t="s">
        <v>281</v>
      </c>
      <c r="AH178" s="40" t="s">
        <v>281</v>
      </c>
      <c r="AI178" s="40" t="s">
        <v>281</v>
      </c>
      <c r="AJ178" s="40" t="s">
        <v>281</v>
      </c>
      <c r="AK178" s="40" t="s">
        <v>281</v>
      </c>
      <c r="AL178" s="40" t="s">
        <v>281</v>
      </c>
      <c r="AM178" s="40" t="s">
        <v>281</v>
      </c>
    </row>
    <row r="179" spans="1:39" ht="26.25" customHeight="1" x14ac:dyDescent="0.15">
      <c r="A179" s="37" t="s">
        <v>1644</v>
      </c>
      <c r="B179" s="38">
        <v>3</v>
      </c>
      <c r="C179" s="39">
        <v>45106</v>
      </c>
      <c r="D179" s="39" t="s">
        <v>274</v>
      </c>
      <c r="E179" s="39">
        <v>45106</v>
      </c>
      <c r="F179" s="40" t="s">
        <v>1594</v>
      </c>
      <c r="G179" s="40" t="s">
        <v>1645</v>
      </c>
      <c r="H179" s="40" t="s">
        <v>1646</v>
      </c>
      <c r="I179" s="40" t="s">
        <v>1647</v>
      </c>
      <c r="J179" s="40" t="s">
        <v>1648</v>
      </c>
      <c r="K179" s="40" t="s">
        <v>1649</v>
      </c>
      <c r="L179" s="40">
        <v>1</v>
      </c>
      <c r="M179" s="40" t="s">
        <v>6</v>
      </c>
      <c r="N179" s="40">
        <v>2</v>
      </c>
      <c r="O179" s="40" t="s">
        <v>8</v>
      </c>
      <c r="P179" s="40">
        <v>69</v>
      </c>
      <c r="Q179" s="40" t="s">
        <v>139</v>
      </c>
      <c r="R179" s="40">
        <v>70</v>
      </c>
      <c r="S179" s="40" t="s">
        <v>141</v>
      </c>
      <c r="T179" s="40">
        <v>24</v>
      </c>
      <c r="U179" s="40" t="s">
        <v>51</v>
      </c>
      <c r="V179" s="40" t="s">
        <v>1650</v>
      </c>
      <c r="W179" s="40" t="s">
        <v>1651</v>
      </c>
      <c r="X179" s="40" t="s">
        <v>1652</v>
      </c>
      <c r="Y179" s="40" t="s">
        <v>281</v>
      </c>
      <c r="Z179" s="40" t="s">
        <v>281</v>
      </c>
      <c r="AA179" s="40" t="s">
        <v>281</v>
      </c>
      <c r="AB179" s="40" t="s">
        <v>281</v>
      </c>
      <c r="AC179" s="40" t="s">
        <v>281</v>
      </c>
      <c r="AD179" s="40" t="s">
        <v>281</v>
      </c>
      <c r="AE179" s="40" t="s">
        <v>281</v>
      </c>
      <c r="AF179" s="40" t="s">
        <v>281</v>
      </c>
      <c r="AG179" s="40" t="s">
        <v>281</v>
      </c>
      <c r="AH179" s="40" t="s">
        <v>281</v>
      </c>
      <c r="AI179" s="40" t="s">
        <v>281</v>
      </c>
      <c r="AJ179" s="40" t="s">
        <v>281</v>
      </c>
      <c r="AK179" s="40" t="s">
        <v>281</v>
      </c>
      <c r="AL179" s="40" t="s">
        <v>281</v>
      </c>
      <c r="AM179" s="40" t="s">
        <v>281</v>
      </c>
    </row>
    <row r="180" spans="1:39" ht="26.25" customHeight="1" x14ac:dyDescent="0.15">
      <c r="A180" s="37" t="s">
        <v>1653</v>
      </c>
      <c r="B180" s="38">
        <v>3</v>
      </c>
      <c r="C180" s="39">
        <v>45122</v>
      </c>
      <c r="D180" s="39" t="s">
        <v>274</v>
      </c>
      <c r="E180" s="39">
        <v>45122</v>
      </c>
      <c r="F180" s="40" t="s">
        <v>1654</v>
      </c>
      <c r="G180" s="40" t="s">
        <v>1655</v>
      </c>
      <c r="H180" s="40" t="s">
        <v>1656</v>
      </c>
      <c r="I180" s="40" t="s">
        <v>1657</v>
      </c>
      <c r="J180" s="40" t="s">
        <v>1658</v>
      </c>
      <c r="K180" s="40" t="s">
        <v>1659</v>
      </c>
      <c r="L180" s="40">
        <v>3</v>
      </c>
      <c r="M180" s="40" t="s">
        <v>10</v>
      </c>
      <c r="N180" s="40">
        <v>32</v>
      </c>
      <c r="O180" s="40" t="s">
        <v>65</v>
      </c>
      <c r="P180" s="40">
        <v>1</v>
      </c>
      <c r="Q180" s="40" t="s">
        <v>6</v>
      </c>
      <c r="R180" s="40">
        <v>2</v>
      </c>
      <c r="S180" s="40" t="s">
        <v>8</v>
      </c>
      <c r="T180" s="40" t="s">
        <v>281</v>
      </c>
      <c r="U180" s="40" t="s">
        <v>281</v>
      </c>
      <c r="V180" s="40" t="s">
        <v>1660</v>
      </c>
      <c r="W180" s="40" t="s">
        <v>1012</v>
      </c>
      <c r="X180" s="40" t="s">
        <v>1661</v>
      </c>
      <c r="Y180" s="40" t="s">
        <v>281</v>
      </c>
      <c r="Z180" s="40" t="s">
        <v>281</v>
      </c>
      <c r="AA180" s="40" t="s">
        <v>281</v>
      </c>
      <c r="AB180" s="40" t="s">
        <v>281</v>
      </c>
      <c r="AC180" s="40" t="s">
        <v>281</v>
      </c>
      <c r="AD180" s="40" t="s">
        <v>281</v>
      </c>
      <c r="AE180" s="40" t="s">
        <v>281</v>
      </c>
      <c r="AF180" s="40" t="s">
        <v>281</v>
      </c>
      <c r="AG180" s="40" t="s">
        <v>281</v>
      </c>
      <c r="AH180" s="40" t="s">
        <v>281</v>
      </c>
      <c r="AI180" s="40" t="s">
        <v>281</v>
      </c>
      <c r="AJ180" s="40" t="s">
        <v>281</v>
      </c>
      <c r="AK180" s="40" t="s">
        <v>281</v>
      </c>
      <c r="AL180" s="40" t="s">
        <v>281</v>
      </c>
      <c r="AM180" s="40" t="s">
        <v>281</v>
      </c>
    </row>
    <row r="181" spans="1:39" ht="26.25" customHeight="1" x14ac:dyDescent="0.15">
      <c r="A181" s="37" t="s">
        <v>1662</v>
      </c>
      <c r="B181" s="38">
        <v>3</v>
      </c>
      <c r="C181" s="39">
        <v>45122</v>
      </c>
      <c r="D181" s="39" t="s">
        <v>274</v>
      </c>
      <c r="E181" s="39">
        <v>45122</v>
      </c>
      <c r="F181" s="40" t="s">
        <v>1654</v>
      </c>
      <c r="G181" s="40" t="s">
        <v>1663</v>
      </c>
      <c r="H181" s="40" t="s">
        <v>1664</v>
      </c>
      <c r="I181" s="40" t="s">
        <v>1665</v>
      </c>
      <c r="J181" s="40" t="s">
        <v>1666</v>
      </c>
      <c r="K181" s="40" t="s">
        <v>1667</v>
      </c>
      <c r="L181" s="40">
        <v>3</v>
      </c>
      <c r="M181" s="40" t="s">
        <v>10</v>
      </c>
      <c r="N181" s="40">
        <v>32</v>
      </c>
      <c r="O181" s="40" t="s">
        <v>65</v>
      </c>
      <c r="P181" s="40" t="s">
        <v>281</v>
      </c>
      <c r="Q181" s="40" t="s">
        <v>281</v>
      </c>
      <c r="R181" s="40" t="s">
        <v>281</v>
      </c>
      <c r="S181" s="40" t="s">
        <v>281</v>
      </c>
      <c r="T181" s="40" t="s">
        <v>281</v>
      </c>
      <c r="U181" s="40" t="s">
        <v>281</v>
      </c>
      <c r="V181" s="40" t="s">
        <v>1668</v>
      </c>
      <c r="W181" s="40" t="s">
        <v>1669</v>
      </c>
      <c r="X181" s="40" t="s">
        <v>1670</v>
      </c>
      <c r="Y181" s="40" t="s">
        <v>281</v>
      </c>
      <c r="Z181" s="40" t="s">
        <v>281</v>
      </c>
      <c r="AA181" s="40" t="s">
        <v>281</v>
      </c>
      <c r="AB181" s="40" t="s">
        <v>281</v>
      </c>
      <c r="AC181" s="40" t="s">
        <v>281</v>
      </c>
      <c r="AD181" s="40" t="s">
        <v>281</v>
      </c>
      <c r="AE181" s="40" t="s">
        <v>281</v>
      </c>
      <c r="AF181" s="40" t="s">
        <v>281</v>
      </c>
      <c r="AG181" s="40" t="s">
        <v>281</v>
      </c>
      <c r="AH181" s="40" t="s">
        <v>281</v>
      </c>
      <c r="AI181" s="40" t="s">
        <v>281</v>
      </c>
      <c r="AJ181" s="40" t="s">
        <v>281</v>
      </c>
      <c r="AK181" s="40" t="s">
        <v>281</v>
      </c>
      <c r="AL181" s="40" t="s">
        <v>281</v>
      </c>
      <c r="AM181" s="40" t="s">
        <v>281</v>
      </c>
    </row>
    <row r="182" spans="1:39" ht="26.25" customHeight="1" x14ac:dyDescent="0.15">
      <c r="A182" s="37" t="s">
        <v>1671</v>
      </c>
      <c r="B182" s="38">
        <v>3</v>
      </c>
      <c r="C182" s="39">
        <v>45122</v>
      </c>
      <c r="D182" s="39" t="s">
        <v>274</v>
      </c>
      <c r="E182" s="39">
        <v>45122</v>
      </c>
      <c r="F182" s="40" t="s">
        <v>1672</v>
      </c>
      <c r="G182" s="40" t="s">
        <v>1673</v>
      </c>
      <c r="H182" s="40" t="s">
        <v>1674</v>
      </c>
      <c r="I182" s="40" t="s">
        <v>1675</v>
      </c>
      <c r="J182" s="40" t="s">
        <v>1676</v>
      </c>
      <c r="K182" s="40" t="s">
        <v>1677</v>
      </c>
      <c r="L182" s="40">
        <v>80</v>
      </c>
      <c r="M182" s="40" t="s">
        <v>161</v>
      </c>
      <c r="N182" s="40">
        <v>88</v>
      </c>
      <c r="O182" s="40" t="s">
        <v>176</v>
      </c>
      <c r="P182" s="40">
        <v>70</v>
      </c>
      <c r="Q182" s="40" t="s">
        <v>141</v>
      </c>
      <c r="R182" s="40">
        <v>1</v>
      </c>
      <c r="S182" s="40" t="s">
        <v>6</v>
      </c>
      <c r="T182" s="40">
        <v>38</v>
      </c>
      <c r="U182" s="40" t="s">
        <v>77</v>
      </c>
      <c r="V182" s="40" t="s">
        <v>1678</v>
      </c>
      <c r="W182" s="40" t="s">
        <v>1679</v>
      </c>
      <c r="X182" s="40" t="s">
        <v>1680</v>
      </c>
      <c r="Y182" s="40" t="s">
        <v>281</v>
      </c>
      <c r="Z182" s="40" t="s">
        <v>281</v>
      </c>
      <c r="AA182" s="40" t="s">
        <v>281</v>
      </c>
      <c r="AB182" s="40" t="s">
        <v>281</v>
      </c>
      <c r="AC182" s="40" t="s">
        <v>281</v>
      </c>
      <c r="AD182" s="40" t="s">
        <v>281</v>
      </c>
      <c r="AE182" s="40" t="s">
        <v>281</v>
      </c>
      <c r="AF182" s="40" t="s">
        <v>281</v>
      </c>
      <c r="AG182" s="40" t="s">
        <v>281</v>
      </c>
      <c r="AH182" s="40" t="s">
        <v>281</v>
      </c>
      <c r="AI182" s="40" t="s">
        <v>281</v>
      </c>
      <c r="AJ182" s="40" t="s">
        <v>281</v>
      </c>
      <c r="AK182" s="40" t="s">
        <v>281</v>
      </c>
      <c r="AL182" s="40" t="s">
        <v>281</v>
      </c>
      <c r="AM182" s="40" t="s">
        <v>281</v>
      </c>
    </row>
    <row r="183" spans="1:39" ht="26.25" customHeight="1" x14ac:dyDescent="0.15">
      <c r="A183" s="37" t="s">
        <v>1681</v>
      </c>
      <c r="B183" s="38">
        <v>3</v>
      </c>
      <c r="C183" s="39">
        <v>45129</v>
      </c>
      <c r="D183" s="39" t="s">
        <v>274</v>
      </c>
      <c r="E183" s="39">
        <v>45129</v>
      </c>
      <c r="F183" s="40" t="s">
        <v>1682</v>
      </c>
      <c r="G183" s="40" t="s">
        <v>1683</v>
      </c>
      <c r="H183" s="40" t="s">
        <v>1684</v>
      </c>
      <c r="I183" s="40" t="s">
        <v>1685</v>
      </c>
      <c r="J183" s="40" t="s">
        <v>1686</v>
      </c>
      <c r="K183" s="40" t="s">
        <v>1687</v>
      </c>
      <c r="L183" s="40">
        <v>70</v>
      </c>
      <c r="M183" s="40" t="s">
        <v>141</v>
      </c>
      <c r="N183" s="40" t="s">
        <v>281</v>
      </c>
      <c r="O183" s="40" t="s">
        <v>281</v>
      </c>
      <c r="P183" s="40" t="s">
        <v>281</v>
      </c>
      <c r="Q183" s="40" t="s">
        <v>281</v>
      </c>
      <c r="R183" s="40" t="s">
        <v>281</v>
      </c>
      <c r="S183" s="40" t="s">
        <v>281</v>
      </c>
      <c r="T183" s="40" t="s">
        <v>281</v>
      </c>
      <c r="U183" s="40" t="s">
        <v>281</v>
      </c>
      <c r="V183" s="40" t="s">
        <v>1688</v>
      </c>
      <c r="W183" s="40" t="s">
        <v>467</v>
      </c>
      <c r="X183" s="40" t="s">
        <v>1689</v>
      </c>
      <c r="Y183" s="40" t="s">
        <v>281</v>
      </c>
      <c r="Z183" s="40" t="s">
        <v>281</v>
      </c>
      <c r="AA183" s="40" t="s">
        <v>281</v>
      </c>
      <c r="AB183" s="40" t="s">
        <v>281</v>
      </c>
      <c r="AC183" s="40" t="s">
        <v>281</v>
      </c>
      <c r="AD183" s="40" t="s">
        <v>281</v>
      </c>
      <c r="AE183" s="40" t="s">
        <v>281</v>
      </c>
      <c r="AF183" s="40" t="s">
        <v>281</v>
      </c>
      <c r="AG183" s="40" t="s">
        <v>281</v>
      </c>
      <c r="AH183" s="40" t="s">
        <v>281</v>
      </c>
      <c r="AI183" s="40" t="s">
        <v>281</v>
      </c>
      <c r="AJ183" s="40" t="s">
        <v>281</v>
      </c>
      <c r="AK183" s="40" t="s">
        <v>281</v>
      </c>
      <c r="AL183" s="40" t="s">
        <v>281</v>
      </c>
      <c r="AM183" s="40" t="s">
        <v>281</v>
      </c>
    </row>
    <row r="184" spans="1:39" ht="26.25" customHeight="1" x14ac:dyDescent="0.15">
      <c r="A184" s="37" t="s">
        <v>1690</v>
      </c>
      <c r="B184" s="38">
        <v>1</v>
      </c>
      <c r="C184" s="39">
        <v>42937</v>
      </c>
      <c r="D184" s="39" t="s">
        <v>316</v>
      </c>
      <c r="E184" s="39">
        <v>43252</v>
      </c>
      <c r="F184" s="40" t="s">
        <v>1691</v>
      </c>
      <c r="G184" s="40" t="s">
        <v>281</v>
      </c>
      <c r="H184" s="40" t="s">
        <v>281</v>
      </c>
      <c r="I184" s="40" t="s">
        <v>281</v>
      </c>
      <c r="J184" s="40" t="s">
        <v>281</v>
      </c>
      <c r="K184" s="40" t="s">
        <v>281</v>
      </c>
      <c r="L184" s="40" t="s">
        <v>281</v>
      </c>
      <c r="M184" s="40" t="s">
        <v>281</v>
      </c>
      <c r="N184" s="40" t="s">
        <v>281</v>
      </c>
      <c r="O184" s="40" t="s">
        <v>281</v>
      </c>
      <c r="P184" s="40" t="s">
        <v>281</v>
      </c>
      <c r="Q184" s="40" t="s">
        <v>281</v>
      </c>
      <c r="R184" s="40" t="s">
        <v>281</v>
      </c>
      <c r="S184" s="40" t="s">
        <v>281</v>
      </c>
      <c r="T184" s="40" t="s">
        <v>281</v>
      </c>
      <c r="U184" s="40" t="s">
        <v>281</v>
      </c>
      <c r="V184" s="40" t="s">
        <v>281</v>
      </c>
      <c r="W184" s="40" t="s">
        <v>281</v>
      </c>
      <c r="X184" s="40" t="s">
        <v>281</v>
      </c>
      <c r="Y184" s="40" t="s">
        <v>281</v>
      </c>
      <c r="Z184" s="40" t="s">
        <v>281</v>
      </c>
      <c r="AA184" s="40" t="s">
        <v>281</v>
      </c>
      <c r="AB184" s="40" t="s">
        <v>281</v>
      </c>
      <c r="AC184" s="40" t="s">
        <v>281</v>
      </c>
      <c r="AD184" s="40" t="s">
        <v>281</v>
      </c>
      <c r="AE184" s="40" t="s">
        <v>281</v>
      </c>
      <c r="AF184" s="40" t="s">
        <v>281</v>
      </c>
      <c r="AG184" s="40" t="s">
        <v>281</v>
      </c>
      <c r="AH184" s="40" t="s">
        <v>281</v>
      </c>
      <c r="AI184" s="40" t="s">
        <v>281</v>
      </c>
      <c r="AJ184" s="40" t="s">
        <v>281</v>
      </c>
      <c r="AK184" s="40" t="s">
        <v>281</v>
      </c>
      <c r="AL184" s="40" t="s">
        <v>281</v>
      </c>
      <c r="AM184" s="40" t="s">
        <v>281</v>
      </c>
    </row>
    <row r="185" spans="1:39" ht="26.25" customHeight="1" x14ac:dyDescent="0.15">
      <c r="A185" s="37" t="s">
        <v>1692</v>
      </c>
      <c r="B185" s="38">
        <v>3</v>
      </c>
      <c r="C185" s="39">
        <v>45129</v>
      </c>
      <c r="D185" s="39" t="s">
        <v>274</v>
      </c>
      <c r="E185" s="39">
        <v>45129</v>
      </c>
      <c r="F185" s="40" t="s">
        <v>1693</v>
      </c>
      <c r="G185" s="40" t="s">
        <v>1694</v>
      </c>
      <c r="H185" s="40" t="s">
        <v>1695</v>
      </c>
      <c r="I185" s="40" t="s">
        <v>1696</v>
      </c>
      <c r="J185" s="40" t="s">
        <v>1697</v>
      </c>
      <c r="K185" s="40" t="s">
        <v>1698</v>
      </c>
      <c r="L185" s="40">
        <v>69</v>
      </c>
      <c r="M185" s="40" t="s">
        <v>139</v>
      </c>
      <c r="N185" s="40" t="s">
        <v>281</v>
      </c>
      <c r="O185" s="40" t="s">
        <v>281</v>
      </c>
      <c r="P185" s="40" t="s">
        <v>281</v>
      </c>
      <c r="Q185" s="40" t="s">
        <v>281</v>
      </c>
      <c r="R185" s="40" t="s">
        <v>281</v>
      </c>
      <c r="S185" s="40" t="s">
        <v>281</v>
      </c>
      <c r="T185" s="40" t="s">
        <v>281</v>
      </c>
      <c r="U185" s="40" t="s">
        <v>281</v>
      </c>
      <c r="V185" s="40" t="s">
        <v>1699</v>
      </c>
      <c r="W185" s="40" t="s">
        <v>1700</v>
      </c>
      <c r="X185" s="40" t="s">
        <v>1701</v>
      </c>
      <c r="Y185" s="40" t="s">
        <v>281</v>
      </c>
      <c r="Z185" s="40" t="s">
        <v>281</v>
      </c>
      <c r="AA185" s="40" t="s">
        <v>281</v>
      </c>
      <c r="AB185" s="40" t="s">
        <v>281</v>
      </c>
      <c r="AC185" s="40" t="s">
        <v>281</v>
      </c>
      <c r="AD185" s="40" t="s">
        <v>281</v>
      </c>
      <c r="AE185" s="40" t="s">
        <v>281</v>
      </c>
      <c r="AF185" s="40" t="s">
        <v>281</v>
      </c>
      <c r="AG185" s="40" t="s">
        <v>281</v>
      </c>
      <c r="AH185" s="40" t="s">
        <v>281</v>
      </c>
      <c r="AI185" s="40" t="s">
        <v>281</v>
      </c>
      <c r="AJ185" s="40" t="s">
        <v>281</v>
      </c>
      <c r="AK185" s="40" t="s">
        <v>281</v>
      </c>
      <c r="AL185" s="40" t="s">
        <v>281</v>
      </c>
      <c r="AM185" s="40" t="s">
        <v>281</v>
      </c>
    </row>
    <row r="186" spans="1:39" ht="26.25" customHeight="1" x14ac:dyDescent="0.15">
      <c r="A186" s="37" t="s">
        <v>1702</v>
      </c>
      <c r="B186" s="38">
        <v>3</v>
      </c>
      <c r="C186" s="39">
        <v>45129</v>
      </c>
      <c r="D186" s="39" t="s">
        <v>274</v>
      </c>
      <c r="E186" s="39">
        <v>45129</v>
      </c>
      <c r="F186" s="40" t="s">
        <v>1682</v>
      </c>
      <c r="G186" s="40" t="s">
        <v>1703</v>
      </c>
      <c r="H186" s="40" t="s">
        <v>1704</v>
      </c>
      <c r="I186" s="40" t="s">
        <v>1705</v>
      </c>
      <c r="J186" s="40" t="s">
        <v>1706</v>
      </c>
      <c r="K186" s="40" t="s">
        <v>1707</v>
      </c>
      <c r="L186" s="40">
        <v>69</v>
      </c>
      <c r="M186" s="40" t="s">
        <v>139</v>
      </c>
      <c r="N186" s="40" t="s">
        <v>281</v>
      </c>
      <c r="O186" s="40" t="s">
        <v>281</v>
      </c>
      <c r="P186" s="40" t="s">
        <v>281</v>
      </c>
      <c r="Q186" s="40" t="s">
        <v>281</v>
      </c>
      <c r="R186" s="40" t="s">
        <v>281</v>
      </c>
      <c r="S186" s="40" t="s">
        <v>281</v>
      </c>
      <c r="T186" s="40" t="s">
        <v>281</v>
      </c>
      <c r="U186" s="40" t="s">
        <v>281</v>
      </c>
      <c r="V186" s="40" t="s">
        <v>1708</v>
      </c>
      <c r="W186" s="40" t="s">
        <v>1275</v>
      </c>
      <c r="X186" s="40" t="s">
        <v>1276</v>
      </c>
      <c r="Y186" s="40" t="s">
        <v>281</v>
      </c>
      <c r="Z186" s="40" t="s">
        <v>281</v>
      </c>
      <c r="AA186" s="40" t="s">
        <v>281</v>
      </c>
      <c r="AB186" s="40" t="s">
        <v>281</v>
      </c>
      <c r="AC186" s="40" t="s">
        <v>281</v>
      </c>
      <c r="AD186" s="40" t="s">
        <v>281</v>
      </c>
      <c r="AE186" s="40" t="s">
        <v>281</v>
      </c>
      <c r="AF186" s="40" t="s">
        <v>281</v>
      </c>
      <c r="AG186" s="40" t="s">
        <v>281</v>
      </c>
      <c r="AH186" s="40" t="s">
        <v>281</v>
      </c>
      <c r="AI186" s="40" t="s">
        <v>281</v>
      </c>
      <c r="AJ186" s="40" t="s">
        <v>281</v>
      </c>
      <c r="AK186" s="40" t="s">
        <v>281</v>
      </c>
      <c r="AL186" s="40" t="s">
        <v>281</v>
      </c>
      <c r="AM186" s="40" t="s">
        <v>281</v>
      </c>
    </row>
    <row r="187" spans="1:39" ht="26.25" customHeight="1" x14ac:dyDescent="0.15">
      <c r="A187" s="37" t="s">
        <v>1709</v>
      </c>
      <c r="B187" s="38">
        <v>3</v>
      </c>
      <c r="C187" s="39">
        <v>45129</v>
      </c>
      <c r="D187" s="39" t="s">
        <v>274</v>
      </c>
      <c r="E187" s="39">
        <v>45129</v>
      </c>
      <c r="F187" s="40" t="s">
        <v>1710</v>
      </c>
      <c r="G187" s="40" t="s">
        <v>1711</v>
      </c>
      <c r="H187" s="40" t="s">
        <v>1712</v>
      </c>
      <c r="I187" s="40" t="s">
        <v>1713</v>
      </c>
      <c r="J187" s="40" t="s">
        <v>1714</v>
      </c>
      <c r="K187" s="40" t="s">
        <v>1715</v>
      </c>
      <c r="L187" s="40">
        <v>70</v>
      </c>
      <c r="M187" s="40" t="s">
        <v>141</v>
      </c>
      <c r="N187" s="40" t="s">
        <v>281</v>
      </c>
      <c r="O187" s="40" t="s">
        <v>281</v>
      </c>
      <c r="P187" s="40" t="s">
        <v>281</v>
      </c>
      <c r="Q187" s="40" t="s">
        <v>281</v>
      </c>
      <c r="R187" s="40" t="s">
        <v>281</v>
      </c>
      <c r="S187" s="40" t="s">
        <v>281</v>
      </c>
      <c r="T187" s="40" t="s">
        <v>281</v>
      </c>
      <c r="U187" s="40" t="s">
        <v>281</v>
      </c>
      <c r="V187" s="40" t="s">
        <v>1716</v>
      </c>
      <c r="W187" s="40" t="s">
        <v>1717</v>
      </c>
      <c r="X187" s="40" t="s">
        <v>1718</v>
      </c>
      <c r="Y187" s="40" t="s">
        <v>281</v>
      </c>
      <c r="Z187" s="40" t="s">
        <v>281</v>
      </c>
      <c r="AA187" s="40" t="s">
        <v>281</v>
      </c>
      <c r="AB187" s="40" t="s">
        <v>281</v>
      </c>
      <c r="AC187" s="40" t="s">
        <v>281</v>
      </c>
      <c r="AD187" s="40" t="s">
        <v>281</v>
      </c>
      <c r="AE187" s="40" t="s">
        <v>281</v>
      </c>
      <c r="AF187" s="40" t="s">
        <v>281</v>
      </c>
      <c r="AG187" s="40" t="s">
        <v>281</v>
      </c>
      <c r="AH187" s="40" t="s">
        <v>281</v>
      </c>
      <c r="AI187" s="40" t="s">
        <v>281</v>
      </c>
      <c r="AJ187" s="40" t="s">
        <v>281</v>
      </c>
      <c r="AK187" s="40" t="s">
        <v>281</v>
      </c>
      <c r="AL187" s="40" t="s">
        <v>281</v>
      </c>
      <c r="AM187" s="40" t="s">
        <v>281</v>
      </c>
    </row>
    <row r="188" spans="1:39" ht="26.25" customHeight="1" x14ac:dyDescent="0.15">
      <c r="A188" s="37" t="s">
        <v>1719</v>
      </c>
      <c r="B188" s="38">
        <v>3</v>
      </c>
      <c r="C188" s="39">
        <v>45129</v>
      </c>
      <c r="D188" s="39" t="s">
        <v>274</v>
      </c>
      <c r="E188" s="39">
        <v>45129</v>
      </c>
      <c r="F188" s="40" t="s">
        <v>1682</v>
      </c>
      <c r="G188" s="40" t="s">
        <v>1720</v>
      </c>
      <c r="H188" s="40" t="s">
        <v>1721</v>
      </c>
      <c r="I188" s="40" t="s">
        <v>1722</v>
      </c>
      <c r="J188" s="40" t="s">
        <v>1723</v>
      </c>
      <c r="K188" s="40" t="s">
        <v>1724</v>
      </c>
      <c r="L188" s="40">
        <v>69</v>
      </c>
      <c r="M188" s="40" t="s">
        <v>139</v>
      </c>
      <c r="N188" s="40">
        <v>72</v>
      </c>
      <c r="O188" s="40" t="s">
        <v>145</v>
      </c>
      <c r="P188" s="40" t="s">
        <v>281</v>
      </c>
      <c r="Q188" s="40" t="s">
        <v>281</v>
      </c>
      <c r="R188" s="40" t="s">
        <v>281</v>
      </c>
      <c r="S188" s="40" t="s">
        <v>281</v>
      </c>
      <c r="T188" s="40" t="s">
        <v>281</v>
      </c>
      <c r="U188" s="40" t="s">
        <v>281</v>
      </c>
      <c r="V188" s="40" t="s">
        <v>1725</v>
      </c>
      <c r="W188" s="40" t="s">
        <v>1726</v>
      </c>
      <c r="X188" s="40" t="s">
        <v>1727</v>
      </c>
      <c r="Y188" s="40" t="s">
        <v>281</v>
      </c>
      <c r="Z188" s="40" t="s">
        <v>281</v>
      </c>
      <c r="AA188" s="40" t="s">
        <v>281</v>
      </c>
      <c r="AB188" s="40" t="s">
        <v>281</v>
      </c>
      <c r="AC188" s="40" t="s">
        <v>281</v>
      </c>
      <c r="AD188" s="40" t="s">
        <v>281</v>
      </c>
      <c r="AE188" s="40" t="s">
        <v>281</v>
      </c>
      <c r="AF188" s="40" t="s">
        <v>281</v>
      </c>
      <c r="AG188" s="40" t="s">
        <v>281</v>
      </c>
      <c r="AH188" s="40" t="s">
        <v>281</v>
      </c>
      <c r="AI188" s="40" t="s">
        <v>281</v>
      </c>
      <c r="AJ188" s="40" t="s">
        <v>281</v>
      </c>
      <c r="AK188" s="40" t="s">
        <v>281</v>
      </c>
      <c r="AL188" s="40" t="s">
        <v>281</v>
      </c>
      <c r="AM188" s="40" t="s">
        <v>281</v>
      </c>
    </row>
    <row r="189" spans="1:39" ht="26.25" customHeight="1" x14ac:dyDescent="0.15">
      <c r="A189" s="37" t="s">
        <v>1728</v>
      </c>
      <c r="B189" s="38">
        <v>3</v>
      </c>
      <c r="C189" s="39">
        <v>45129</v>
      </c>
      <c r="D189" s="39" t="s">
        <v>274</v>
      </c>
      <c r="E189" s="39">
        <v>45129</v>
      </c>
      <c r="F189" s="40" t="s">
        <v>1682</v>
      </c>
      <c r="G189" s="40" t="s">
        <v>1729</v>
      </c>
      <c r="H189" s="40" t="s">
        <v>1730</v>
      </c>
      <c r="I189" s="40" t="s">
        <v>1731</v>
      </c>
      <c r="J189" s="40" t="s">
        <v>1732</v>
      </c>
      <c r="K189" s="40" t="s">
        <v>1733</v>
      </c>
      <c r="L189" s="40">
        <v>73</v>
      </c>
      <c r="M189" s="40" t="s">
        <v>376</v>
      </c>
      <c r="N189" s="40" t="s">
        <v>281</v>
      </c>
      <c r="O189" s="40" t="s">
        <v>281</v>
      </c>
      <c r="P189" s="40" t="s">
        <v>281</v>
      </c>
      <c r="Q189" s="40" t="s">
        <v>281</v>
      </c>
      <c r="R189" s="40" t="s">
        <v>281</v>
      </c>
      <c r="S189" s="40" t="s">
        <v>281</v>
      </c>
      <c r="T189" s="40" t="s">
        <v>281</v>
      </c>
      <c r="U189" s="40" t="s">
        <v>281</v>
      </c>
      <c r="V189" s="40" t="s">
        <v>1734</v>
      </c>
      <c r="W189" s="40" t="s">
        <v>1341</v>
      </c>
      <c r="X189" s="40" t="s">
        <v>1735</v>
      </c>
      <c r="Y189" s="40" t="s">
        <v>281</v>
      </c>
      <c r="Z189" s="40" t="s">
        <v>281</v>
      </c>
      <c r="AA189" s="40" t="s">
        <v>281</v>
      </c>
      <c r="AB189" s="40" t="s">
        <v>281</v>
      </c>
      <c r="AC189" s="40" t="s">
        <v>281</v>
      </c>
      <c r="AD189" s="40" t="s">
        <v>281</v>
      </c>
      <c r="AE189" s="40" t="s">
        <v>281</v>
      </c>
      <c r="AF189" s="40" t="s">
        <v>281</v>
      </c>
      <c r="AG189" s="40" t="s">
        <v>281</v>
      </c>
      <c r="AH189" s="40" t="s">
        <v>281</v>
      </c>
      <c r="AI189" s="40" t="s">
        <v>281</v>
      </c>
      <c r="AJ189" s="40" t="s">
        <v>281</v>
      </c>
      <c r="AK189" s="40" t="s">
        <v>281</v>
      </c>
      <c r="AL189" s="40" t="s">
        <v>281</v>
      </c>
      <c r="AM189" s="40" t="s">
        <v>281</v>
      </c>
    </row>
    <row r="190" spans="1:39" ht="26.25" customHeight="1" x14ac:dyDescent="0.15">
      <c r="A190" s="37" t="s">
        <v>1736</v>
      </c>
      <c r="B190" s="38">
        <v>3</v>
      </c>
      <c r="C190" s="39">
        <v>45129</v>
      </c>
      <c r="D190" s="39" t="s">
        <v>274</v>
      </c>
      <c r="E190" s="39">
        <v>45129</v>
      </c>
      <c r="F190" s="40" t="s">
        <v>1682</v>
      </c>
      <c r="G190" s="40" t="s">
        <v>1737</v>
      </c>
      <c r="H190" s="40" t="s">
        <v>1738</v>
      </c>
      <c r="I190" s="40" t="s">
        <v>1739</v>
      </c>
      <c r="J190" s="40" t="s">
        <v>1740</v>
      </c>
      <c r="K190" s="40" t="s">
        <v>1741</v>
      </c>
      <c r="L190" s="40">
        <v>69</v>
      </c>
      <c r="M190" s="40" t="s">
        <v>139</v>
      </c>
      <c r="N190" s="40" t="s">
        <v>281</v>
      </c>
      <c r="O190" s="40" t="s">
        <v>281</v>
      </c>
      <c r="P190" s="40" t="s">
        <v>281</v>
      </c>
      <c r="Q190" s="40" t="s">
        <v>281</v>
      </c>
      <c r="R190" s="40" t="s">
        <v>281</v>
      </c>
      <c r="S190" s="40" t="s">
        <v>281</v>
      </c>
      <c r="T190" s="40" t="s">
        <v>281</v>
      </c>
      <c r="U190" s="40" t="s">
        <v>281</v>
      </c>
      <c r="V190" s="40" t="s">
        <v>1742</v>
      </c>
      <c r="W190" s="40" t="s">
        <v>1743</v>
      </c>
      <c r="X190" s="40" t="s">
        <v>1744</v>
      </c>
      <c r="Y190" s="40" t="s">
        <v>281</v>
      </c>
      <c r="Z190" s="40" t="s">
        <v>281</v>
      </c>
      <c r="AA190" s="40" t="s">
        <v>281</v>
      </c>
      <c r="AB190" s="40" t="s">
        <v>281</v>
      </c>
      <c r="AC190" s="40" t="s">
        <v>281</v>
      </c>
      <c r="AD190" s="40" t="s">
        <v>281</v>
      </c>
      <c r="AE190" s="40" t="s">
        <v>281</v>
      </c>
      <c r="AF190" s="40" t="s">
        <v>281</v>
      </c>
      <c r="AG190" s="40" t="s">
        <v>281</v>
      </c>
      <c r="AH190" s="40" t="s">
        <v>281</v>
      </c>
      <c r="AI190" s="40" t="s">
        <v>281</v>
      </c>
      <c r="AJ190" s="40" t="s">
        <v>281</v>
      </c>
      <c r="AK190" s="40" t="s">
        <v>281</v>
      </c>
      <c r="AL190" s="40" t="s">
        <v>281</v>
      </c>
      <c r="AM190" s="40" t="s">
        <v>281</v>
      </c>
    </row>
    <row r="191" spans="1:39" ht="26.25" customHeight="1" x14ac:dyDescent="0.15">
      <c r="A191" s="37" t="s">
        <v>1745</v>
      </c>
      <c r="B191" s="38">
        <v>3</v>
      </c>
      <c r="C191" s="39">
        <v>45129</v>
      </c>
      <c r="D191" s="39" t="s">
        <v>274</v>
      </c>
      <c r="E191" s="39">
        <v>45129</v>
      </c>
      <c r="F191" s="40" t="s">
        <v>1682</v>
      </c>
      <c r="G191" s="40" t="s">
        <v>1746</v>
      </c>
      <c r="H191" s="40" t="s">
        <v>1747</v>
      </c>
      <c r="I191" s="40" t="s">
        <v>1748</v>
      </c>
      <c r="J191" s="40" t="s">
        <v>1749</v>
      </c>
      <c r="K191" s="40" t="s">
        <v>1750</v>
      </c>
      <c r="L191" s="40">
        <v>70</v>
      </c>
      <c r="M191" s="40" t="s">
        <v>141</v>
      </c>
      <c r="N191" s="40" t="s">
        <v>281</v>
      </c>
      <c r="O191" s="40" t="s">
        <v>281</v>
      </c>
      <c r="P191" s="40" t="s">
        <v>281</v>
      </c>
      <c r="Q191" s="40" t="s">
        <v>281</v>
      </c>
      <c r="R191" s="40" t="s">
        <v>281</v>
      </c>
      <c r="S191" s="40" t="s">
        <v>281</v>
      </c>
      <c r="T191" s="40" t="s">
        <v>281</v>
      </c>
      <c r="U191" s="40" t="s">
        <v>281</v>
      </c>
      <c r="V191" s="40" t="s">
        <v>1751</v>
      </c>
      <c r="W191" s="40" t="s">
        <v>1752</v>
      </c>
      <c r="X191" s="40" t="s">
        <v>1753</v>
      </c>
      <c r="Y191" s="40" t="s">
        <v>281</v>
      </c>
      <c r="Z191" s="40" t="s">
        <v>281</v>
      </c>
      <c r="AA191" s="40" t="s">
        <v>281</v>
      </c>
      <c r="AB191" s="40" t="s">
        <v>281</v>
      </c>
      <c r="AC191" s="40" t="s">
        <v>281</v>
      </c>
      <c r="AD191" s="40" t="s">
        <v>281</v>
      </c>
      <c r="AE191" s="40" t="s">
        <v>281</v>
      </c>
      <c r="AF191" s="40" t="s">
        <v>281</v>
      </c>
      <c r="AG191" s="40" t="s">
        <v>281</v>
      </c>
      <c r="AH191" s="40" t="s">
        <v>281</v>
      </c>
      <c r="AI191" s="40" t="s">
        <v>281</v>
      </c>
      <c r="AJ191" s="40" t="s">
        <v>281</v>
      </c>
      <c r="AK191" s="40" t="s">
        <v>281</v>
      </c>
      <c r="AL191" s="40" t="s">
        <v>281</v>
      </c>
      <c r="AM191" s="40" t="s">
        <v>281</v>
      </c>
    </row>
    <row r="192" spans="1:39" ht="26.25" customHeight="1" x14ac:dyDescent="0.15">
      <c r="A192" s="37" t="s">
        <v>1754</v>
      </c>
      <c r="B192" s="38">
        <v>3</v>
      </c>
      <c r="C192" s="39">
        <v>45129</v>
      </c>
      <c r="D192" s="39" t="s">
        <v>274</v>
      </c>
      <c r="E192" s="39">
        <v>45129</v>
      </c>
      <c r="F192" s="40" t="s">
        <v>1755</v>
      </c>
      <c r="G192" s="40" t="s">
        <v>1756</v>
      </c>
      <c r="H192" s="40" t="s">
        <v>1757</v>
      </c>
      <c r="I192" s="40" t="s">
        <v>1758</v>
      </c>
      <c r="J192" s="40" t="s">
        <v>1759</v>
      </c>
      <c r="K192" s="40" t="s">
        <v>1760</v>
      </c>
      <c r="L192" s="40">
        <v>69</v>
      </c>
      <c r="M192" s="40" t="s">
        <v>139</v>
      </c>
      <c r="N192" s="40" t="s">
        <v>281</v>
      </c>
      <c r="O192" s="40" t="s">
        <v>281</v>
      </c>
      <c r="P192" s="40" t="s">
        <v>281</v>
      </c>
      <c r="Q192" s="40" t="s">
        <v>281</v>
      </c>
      <c r="R192" s="40" t="s">
        <v>281</v>
      </c>
      <c r="S192" s="40" t="s">
        <v>281</v>
      </c>
      <c r="T192" s="40" t="s">
        <v>281</v>
      </c>
      <c r="U192" s="40" t="s">
        <v>281</v>
      </c>
      <c r="V192" s="40" t="s">
        <v>1761</v>
      </c>
      <c r="W192" s="40" t="s">
        <v>1762</v>
      </c>
      <c r="X192" s="40" t="s">
        <v>1763</v>
      </c>
      <c r="Y192" s="40" t="s">
        <v>281</v>
      </c>
      <c r="Z192" s="40" t="s">
        <v>281</v>
      </c>
      <c r="AA192" s="40" t="s">
        <v>281</v>
      </c>
      <c r="AB192" s="40" t="s">
        <v>281</v>
      </c>
      <c r="AC192" s="40" t="s">
        <v>281</v>
      </c>
      <c r="AD192" s="40" t="s">
        <v>281</v>
      </c>
      <c r="AE192" s="40" t="s">
        <v>281</v>
      </c>
      <c r="AF192" s="40" t="s">
        <v>281</v>
      </c>
      <c r="AG192" s="40" t="s">
        <v>281</v>
      </c>
      <c r="AH192" s="40" t="s">
        <v>281</v>
      </c>
      <c r="AI192" s="40" t="s">
        <v>281</v>
      </c>
      <c r="AJ192" s="40" t="s">
        <v>281</v>
      </c>
      <c r="AK192" s="40" t="s">
        <v>281</v>
      </c>
      <c r="AL192" s="40" t="s">
        <v>281</v>
      </c>
      <c r="AM192" s="40" t="s">
        <v>281</v>
      </c>
    </row>
    <row r="193" spans="1:39" ht="26.25" customHeight="1" x14ac:dyDescent="0.15">
      <c r="A193" s="37" t="s">
        <v>1764</v>
      </c>
      <c r="B193" s="38">
        <v>3</v>
      </c>
      <c r="C193" s="39">
        <v>45129</v>
      </c>
      <c r="D193" s="39" t="s">
        <v>274</v>
      </c>
      <c r="E193" s="39">
        <v>45129</v>
      </c>
      <c r="F193" s="40" t="s">
        <v>1682</v>
      </c>
      <c r="G193" s="40" t="s">
        <v>1765</v>
      </c>
      <c r="H193" s="40" t="s">
        <v>1766</v>
      </c>
      <c r="I193" s="40" t="s">
        <v>1767</v>
      </c>
      <c r="J193" s="40" t="s">
        <v>1768</v>
      </c>
      <c r="K193" s="40" t="s">
        <v>1769</v>
      </c>
      <c r="L193" s="40">
        <v>70</v>
      </c>
      <c r="M193" s="40" t="s">
        <v>141</v>
      </c>
      <c r="N193" s="40" t="s">
        <v>281</v>
      </c>
      <c r="O193" s="40" t="s">
        <v>281</v>
      </c>
      <c r="P193" s="40" t="s">
        <v>281</v>
      </c>
      <c r="Q193" s="40" t="s">
        <v>281</v>
      </c>
      <c r="R193" s="40" t="s">
        <v>281</v>
      </c>
      <c r="S193" s="40" t="s">
        <v>281</v>
      </c>
      <c r="T193" s="40" t="s">
        <v>281</v>
      </c>
      <c r="U193" s="40" t="s">
        <v>281</v>
      </c>
      <c r="V193" s="40" t="s">
        <v>1770</v>
      </c>
      <c r="W193" s="40" t="s">
        <v>1771</v>
      </c>
      <c r="X193" s="40" t="s">
        <v>1772</v>
      </c>
      <c r="Y193" s="40" t="s">
        <v>281</v>
      </c>
      <c r="Z193" s="40" t="s">
        <v>281</v>
      </c>
      <c r="AA193" s="40" t="s">
        <v>281</v>
      </c>
      <c r="AB193" s="40" t="s">
        <v>281</v>
      </c>
      <c r="AC193" s="40" t="s">
        <v>281</v>
      </c>
      <c r="AD193" s="40" t="s">
        <v>281</v>
      </c>
      <c r="AE193" s="40" t="s">
        <v>281</v>
      </c>
      <c r="AF193" s="40" t="s">
        <v>281</v>
      </c>
      <c r="AG193" s="40" t="s">
        <v>281</v>
      </c>
      <c r="AH193" s="40" t="s">
        <v>281</v>
      </c>
      <c r="AI193" s="40" t="s">
        <v>281</v>
      </c>
      <c r="AJ193" s="40" t="s">
        <v>281</v>
      </c>
      <c r="AK193" s="40" t="s">
        <v>281</v>
      </c>
      <c r="AL193" s="40" t="s">
        <v>281</v>
      </c>
      <c r="AM193" s="40" t="s">
        <v>281</v>
      </c>
    </row>
    <row r="194" spans="1:39" ht="26.25" customHeight="1" x14ac:dyDescent="0.15">
      <c r="A194" s="37" t="s">
        <v>1773</v>
      </c>
      <c r="B194" s="38">
        <v>4</v>
      </c>
      <c r="C194" s="39">
        <v>45495</v>
      </c>
      <c r="D194" s="39" t="s">
        <v>274</v>
      </c>
      <c r="E194" s="39">
        <v>45495</v>
      </c>
      <c r="F194" s="40" t="s">
        <v>1774</v>
      </c>
      <c r="G194" s="40" t="s">
        <v>1775</v>
      </c>
      <c r="H194" s="40" t="s">
        <v>1776</v>
      </c>
      <c r="I194" s="40" t="s">
        <v>1777</v>
      </c>
      <c r="J194" s="40" t="s">
        <v>1778</v>
      </c>
      <c r="K194" s="40" t="s">
        <v>1779</v>
      </c>
      <c r="L194" s="40">
        <v>70</v>
      </c>
      <c r="M194" s="40" t="s">
        <v>141</v>
      </c>
      <c r="N194" s="40" t="s">
        <v>281</v>
      </c>
      <c r="O194" s="40" t="s">
        <v>281</v>
      </c>
      <c r="P194" s="40" t="s">
        <v>281</v>
      </c>
      <c r="Q194" s="40" t="s">
        <v>281</v>
      </c>
      <c r="R194" s="40" t="s">
        <v>281</v>
      </c>
      <c r="S194" s="40" t="s">
        <v>281</v>
      </c>
      <c r="T194" s="40" t="s">
        <v>281</v>
      </c>
      <c r="U194" s="40" t="s">
        <v>281</v>
      </c>
      <c r="V194" s="40" t="s">
        <v>1780</v>
      </c>
      <c r="W194" s="40" t="s">
        <v>1781</v>
      </c>
      <c r="X194" s="40" t="s">
        <v>1782</v>
      </c>
      <c r="Y194" s="40" t="s">
        <v>281</v>
      </c>
      <c r="Z194" s="40" t="s">
        <v>281</v>
      </c>
      <c r="AA194" s="40" t="s">
        <v>281</v>
      </c>
      <c r="AB194" s="40" t="s">
        <v>281</v>
      </c>
      <c r="AC194" s="40" t="s">
        <v>281</v>
      </c>
      <c r="AD194" s="40" t="s">
        <v>281</v>
      </c>
      <c r="AE194" s="40" t="s">
        <v>281</v>
      </c>
      <c r="AF194" s="40" t="s">
        <v>281</v>
      </c>
      <c r="AG194" s="40" t="s">
        <v>281</v>
      </c>
      <c r="AH194" s="40" t="s">
        <v>281</v>
      </c>
      <c r="AI194" s="40" t="s">
        <v>281</v>
      </c>
      <c r="AJ194" s="40" t="s">
        <v>281</v>
      </c>
      <c r="AK194" s="40" t="s">
        <v>281</v>
      </c>
      <c r="AL194" s="40" t="s">
        <v>281</v>
      </c>
      <c r="AM194" s="40" t="s">
        <v>281</v>
      </c>
    </row>
    <row r="195" spans="1:39" ht="26.25" customHeight="1" x14ac:dyDescent="0.15">
      <c r="A195" s="37" t="s">
        <v>1783</v>
      </c>
      <c r="B195" s="38">
        <v>3</v>
      </c>
      <c r="C195" s="39">
        <v>45129</v>
      </c>
      <c r="D195" s="39" t="s">
        <v>274</v>
      </c>
      <c r="E195" s="39">
        <v>45129</v>
      </c>
      <c r="F195" s="40" t="s">
        <v>1784</v>
      </c>
      <c r="G195" s="40" t="s">
        <v>1785</v>
      </c>
      <c r="H195" s="40" t="s">
        <v>1786</v>
      </c>
      <c r="I195" s="40" t="s">
        <v>1787</v>
      </c>
      <c r="J195" s="40" t="s">
        <v>1788</v>
      </c>
      <c r="K195" s="40" t="s">
        <v>1789</v>
      </c>
      <c r="L195" s="40">
        <v>4</v>
      </c>
      <c r="M195" s="40" t="s">
        <v>12</v>
      </c>
      <c r="N195" s="40">
        <v>18</v>
      </c>
      <c r="O195" s="40" t="s">
        <v>39</v>
      </c>
      <c r="P195" s="40">
        <v>57</v>
      </c>
      <c r="Q195" s="40" t="s">
        <v>115</v>
      </c>
      <c r="R195" s="40">
        <v>61</v>
      </c>
      <c r="S195" s="40" t="s">
        <v>123</v>
      </c>
      <c r="T195" s="40">
        <v>66</v>
      </c>
      <c r="U195" s="40" t="s">
        <v>133</v>
      </c>
      <c r="V195" s="40" t="s">
        <v>1790</v>
      </c>
      <c r="W195" s="40" t="s">
        <v>1791</v>
      </c>
      <c r="X195" s="40" t="s">
        <v>1792</v>
      </c>
      <c r="Y195" s="40" t="s">
        <v>1793</v>
      </c>
      <c r="Z195" s="40" t="s">
        <v>1794</v>
      </c>
      <c r="AA195" s="40" t="s">
        <v>1795</v>
      </c>
      <c r="AB195" s="40" t="s">
        <v>281</v>
      </c>
      <c r="AC195" s="40" t="s">
        <v>281</v>
      </c>
      <c r="AD195" s="40" t="s">
        <v>281</v>
      </c>
      <c r="AE195" s="40" t="s">
        <v>281</v>
      </c>
      <c r="AF195" s="40" t="s">
        <v>281</v>
      </c>
      <c r="AG195" s="40" t="s">
        <v>281</v>
      </c>
      <c r="AH195" s="40" t="s">
        <v>281</v>
      </c>
      <c r="AI195" s="40" t="s">
        <v>281</v>
      </c>
      <c r="AJ195" s="40" t="s">
        <v>281</v>
      </c>
      <c r="AK195" s="40" t="s">
        <v>281</v>
      </c>
      <c r="AL195" s="40" t="s">
        <v>281</v>
      </c>
      <c r="AM195" s="40" t="s">
        <v>281</v>
      </c>
    </row>
    <row r="196" spans="1:39" ht="26.25" customHeight="1" x14ac:dyDescent="0.15">
      <c r="A196" s="37" t="s">
        <v>1796</v>
      </c>
      <c r="B196" s="38">
        <v>3</v>
      </c>
      <c r="C196" s="39">
        <v>45129</v>
      </c>
      <c r="D196" s="39" t="s">
        <v>274</v>
      </c>
      <c r="E196" s="39">
        <v>45129</v>
      </c>
      <c r="F196" s="40" t="s">
        <v>1797</v>
      </c>
      <c r="G196" s="40" t="s">
        <v>1798</v>
      </c>
      <c r="H196" s="40" t="s">
        <v>1799</v>
      </c>
      <c r="I196" s="40" t="s">
        <v>1800</v>
      </c>
      <c r="J196" s="40" t="s">
        <v>1801</v>
      </c>
      <c r="K196" s="40" t="s">
        <v>1802</v>
      </c>
      <c r="L196" s="40">
        <v>3</v>
      </c>
      <c r="M196" s="40" t="s">
        <v>10</v>
      </c>
      <c r="N196" s="40">
        <v>32</v>
      </c>
      <c r="O196" s="40" t="s">
        <v>65</v>
      </c>
      <c r="P196" s="40">
        <v>9</v>
      </c>
      <c r="Q196" s="40" t="s">
        <v>22</v>
      </c>
      <c r="R196" s="40">
        <v>2</v>
      </c>
      <c r="S196" s="40" t="s">
        <v>8</v>
      </c>
      <c r="T196" s="40">
        <v>34</v>
      </c>
      <c r="U196" s="40" t="s">
        <v>69</v>
      </c>
      <c r="V196" s="40" t="s">
        <v>1803</v>
      </c>
      <c r="W196" s="40" t="s">
        <v>1804</v>
      </c>
      <c r="X196" s="40" t="s">
        <v>1805</v>
      </c>
      <c r="Y196" s="40" t="s">
        <v>281</v>
      </c>
      <c r="Z196" s="40" t="s">
        <v>281</v>
      </c>
      <c r="AA196" s="40" t="s">
        <v>281</v>
      </c>
      <c r="AB196" s="40" t="s">
        <v>281</v>
      </c>
      <c r="AC196" s="40" t="s">
        <v>281</v>
      </c>
      <c r="AD196" s="40" t="s">
        <v>281</v>
      </c>
      <c r="AE196" s="40" t="s">
        <v>281</v>
      </c>
      <c r="AF196" s="40" t="s">
        <v>281</v>
      </c>
      <c r="AG196" s="40" t="s">
        <v>281</v>
      </c>
      <c r="AH196" s="40" t="s">
        <v>281</v>
      </c>
      <c r="AI196" s="40" t="s">
        <v>281</v>
      </c>
      <c r="AJ196" s="40" t="s">
        <v>281</v>
      </c>
      <c r="AK196" s="40" t="s">
        <v>281</v>
      </c>
      <c r="AL196" s="40" t="s">
        <v>281</v>
      </c>
      <c r="AM196" s="40" t="s">
        <v>281</v>
      </c>
    </row>
    <row r="197" spans="1:39" ht="26.25" customHeight="1" x14ac:dyDescent="0.15">
      <c r="A197" s="37" t="s">
        <v>1806</v>
      </c>
      <c r="B197" s="38">
        <v>3</v>
      </c>
      <c r="C197" s="39">
        <v>45142</v>
      </c>
      <c r="D197" s="39" t="s">
        <v>274</v>
      </c>
      <c r="E197" s="39">
        <v>45142</v>
      </c>
      <c r="F197" s="40" t="s">
        <v>1807</v>
      </c>
      <c r="G197" s="40" t="s">
        <v>1808</v>
      </c>
      <c r="H197" s="40" t="s">
        <v>1809</v>
      </c>
      <c r="I197" s="40" t="s">
        <v>1810</v>
      </c>
      <c r="J197" s="40" t="s">
        <v>1811</v>
      </c>
      <c r="K197" s="40" t="s">
        <v>1812</v>
      </c>
      <c r="L197" s="40">
        <v>69</v>
      </c>
      <c r="M197" s="40" t="s">
        <v>139</v>
      </c>
      <c r="N197" s="40" t="s">
        <v>281</v>
      </c>
      <c r="O197" s="40" t="s">
        <v>281</v>
      </c>
      <c r="P197" s="40" t="s">
        <v>281</v>
      </c>
      <c r="Q197" s="40" t="s">
        <v>281</v>
      </c>
      <c r="R197" s="40" t="s">
        <v>281</v>
      </c>
      <c r="S197" s="40" t="s">
        <v>281</v>
      </c>
      <c r="T197" s="40" t="s">
        <v>281</v>
      </c>
      <c r="U197" s="40" t="s">
        <v>281</v>
      </c>
      <c r="V197" s="40" t="s">
        <v>1813</v>
      </c>
      <c r="W197" s="40" t="s">
        <v>1814</v>
      </c>
      <c r="X197" s="40" t="s">
        <v>1815</v>
      </c>
      <c r="Y197" s="40" t="s">
        <v>281</v>
      </c>
      <c r="Z197" s="40" t="s">
        <v>281</v>
      </c>
      <c r="AA197" s="40" t="s">
        <v>281</v>
      </c>
      <c r="AB197" s="40" t="s">
        <v>281</v>
      </c>
      <c r="AC197" s="40" t="s">
        <v>281</v>
      </c>
      <c r="AD197" s="40" t="s">
        <v>281</v>
      </c>
      <c r="AE197" s="40" t="s">
        <v>281</v>
      </c>
      <c r="AF197" s="40" t="s">
        <v>281</v>
      </c>
      <c r="AG197" s="40" t="s">
        <v>281</v>
      </c>
      <c r="AH197" s="40" t="s">
        <v>281</v>
      </c>
      <c r="AI197" s="40" t="s">
        <v>281</v>
      </c>
      <c r="AJ197" s="40" t="s">
        <v>281</v>
      </c>
      <c r="AK197" s="40" t="s">
        <v>281</v>
      </c>
      <c r="AL197" s="40" t="s">
        <v>281</v>
      </c>
      <c r="AM197" s="40" t="s">
        <v>281</v>
      </c>
    </row>
    <row r="198" spans="1:39" ht="26.25" customHeight="1" x14ac:dyDescent="0.15">
      <c r="A198" s="37" t="s">
        <v>1816</v>
      </c>
      <c r="B198" s="38">
        <v>3</v>
      </c>
      <c r="C198" s="39">
        <v>45142</v>
      </c>
      <c r="D198" s="39" t="s">
        <v>274</v>
      </c>
      <c r="E198" s="39">
        <v>45142</v>
      </c>
      <c r="F198" s="40" t="s">
        <v>1817</v>
      </c>
      <c r="G198" s="40" t="s">
        <v>1818</v>
      </c>
      <c r="H198" s="40" t="s">
        <v>1819</v>
      </c>
      <c r="I198" s="40" t="s">
        <v>1820</v>
      </c>
      <c r="J198" s="40" t="s">
        <v>1821</v>
      </c>
      <c r="K198" s="40" t="s">
        <v>1822</v>
      </c>
      <c r="L198" s="40">
        <v>69</v>
      </c>
      <c r="M198" s="40" t="s">
        <v>139</v>
      </c>
      <c r="N198" s="40" t="s">
        <v>281</v>
      </c>
      <c r="O198" s="40" t="s">
        <v>281</v>
      </c>
      <c r="P198" s="40" t="s">
        <v>281</v>
      </c>
      <c r="Q198" s="40" t="s">
        <v>281</v>
      </c>
      <c r="R198" s="40" t="s">
        <v>281</v>
      </c>
      <c r="S198" s="40" t="s">
        <v>281</v>
      </c>
      <c r="T198" s="40" t="s">
        <v>281</v>
      </c>
      <c r="U198" s="40" t="s">
        <v>281</v>
      </c>
      <c r="V198" s="40" t="s">
        <v>1823</v>
      </c>
      <c r="W198" s="40" t="s">
        <v>1824</v>
      </c>
      <c r="X198" s="40" t="s">
        <v>1825</v>
      </c>
      <c r="Y198" s="40" t="s">
        <v>281</v>
      </c>
      <c r="Z198" s="40" t="s">
        <v>281</v>
      </c>
      <c r="AA198" s="40" t="s">
        <v>281</v>
      </c>
      <c r="AB198" s="40" t="s">
        <v>281</v>
      </c>
      <c r="AC198" s="40" t="s">
        <v>281</v>
      </c>
      <c r="AD198" s="40" t="s">
        <v>281</v>
      </c>
      <c r="AE198" s="40" t="s">
        <v>281</v>
      </c>
      <c r="AF198" s="40" t="s">
        <v>281</v>
      </c>
      <c r="AG198" s="40" t="s">
        <v>281</v>
      </c>
      <c r="AH198" s="40" t="s">
        <v>281</v>
      </c>
      <c r="AI198" s="40" t="s">
        <v>281</v>
      </c>
      <c r="AJ198" s="40" t="s">
        <v>281</v>
      </c>
      <c r="AK198" s="40" t="s">
        <v>281</v>
      </c>
      <c r="AL198" s="40" t="s">
        <v>281</v>
      </c>
      <c r="AM198" s="40" t="s">
        <v>281</v>
      </c>
    </row>
    <row r="199" spans="1:39" ht="26.25" customHeight="1" x14ac:dyDescent="0.15">
      <c r="A199" s="37" t="s">
        <v>1826</v>
      </c>
      <c r="B199" s="38">
        <v>3</v>
      </c>
      <c r="C199" s="39">
        <v>45142</v>
      </c>
      <c r="D199" s="39" t="s">
        <v>274</v>
      </c>
      <c r="E199" s="39">
        <v>45142</v>
      </c>
      <c r="F199" s="40" t="s">
        <v>1827</v>
      </c>
      <c r="G199" s="40" t="s">
        <v>1828</v>
      </c>
      <c r="H199" s="40" t="s">
        <v>1829</v>
      </c>
      <c r="I199" s="40" t="s">
        <v>1830</v>
      </c>
      <c r="J199" s="40" t="s">
        <v>1831</v>
      </c>
      <c r="K199" s="40" t="s">
        <v>1832</v>
      </c>
      <c r="L199" s="40">
        <v>69</v>
      </c>
      <c r="M199" s="40" t="s">
        <v>139</v>
      </c>
      <c r="N199" s="40" t="s">
        <v>281</v>
      </c>
      <c r="O199" s="40" t="s">
        <v>281</v>
      </c>
      <c r="P199" s="40" t="s">
        <v>281</v>
      </c>
      <c r="Q199" s="40" t="s">
        <v>281</v>
      </c>
      <c r="R199" s="40" t="s">
        <v>281</v>
      </c>
      <c r="S199" s="40" t="s">
        <v>281</v>
      </c>
      <c r="T199" s="40" t="s">
        <v>281</v>
      </c>
      <c r="U199" s="40" t="s">
        <v>281</v>
      </c>
      <c r="V199" s="40" t="s">
        <v>1833</v>
      </c>
      <c r="W199" s="40" t="s">
        <v>1834</v>
      </c>
      <c r="X199" s="40" t="s">
        <v>1835</v>
      </c>
      <c r="Y199" s="40" t="s">
        <v>281</v>
      </c>
      <c r="Z199" s="40" t="s">
        <v>281</v>
      </c>
      <c r="AA199" s="40" t="s">
        <v>281</v>
      </c>
      <c r="AB199" s="40" t="s">
        <v>281</v>
      </c>
      <c r="AC199" s="40" t="s">
        <v>281</v>
      </c>
      <c r="AD199" s="40" t="s">
        <v>281</v>
      </c>
      <c r="AE199" s="40" t="s">
        <v>281</v>
      </c>
      <c r="AF199" s="40" t="s">
        <v>281</v>
      </c>
      <c r="AG199" s="40" t="s">
        <v>281</v>
      </c>
      <c r="AH199" s="40" t="s">
        <v>281</v>
      </c>
      <c r="AI199" s="40" t="s">
        <v>281</v>
      </c>
      <c r="AJ199" s="40" t="s">
        <v>281</v>
      </c>
      <c r="AK199" s="40" t="s">
        <v>281</v>
      </c>
      <c r="AL199" s="40" t="s">
        <v>281</v>
      </c>
      <c r="AM199" s="40" t="s">
        <v>281</v>
      </c>
    </row>
    <row r="200" spans="1:39" ht="26.25" customHeight="1" x14ac:dyDescent="0.15">
      <c r="A200" s="37" t="s">
        <v>1836</v>
      </c>
      <c r="B200" s="38">
        <v>3</v>
      </c>
      <c r="C200" s="39">
        <v>45142</v>
      </c>
      <c r="D200" s="39" t="s">
        <v>274</v>
      </c>
      <c r="E200" s="39">
        <v>45142</v>
      </c>
      <c r="F200" s="40" t="s">
        <v>1827</v>
      </c>
      <c r="G200" s="40" t="s">
        <v>1837</v>
      </c>
      <c r="H200" s="40" t="s">
        <v>1838</v>
      </c>
      <c r="I200" s="40" t="s">
        <v>1839</v>
      </c>
      <c r="J200" s="40" t="s">
        <v>1840</v>
      </c>
      <c r="K200" s="40" t="s">
        <v>1841</v>
      </c>
      <c r="L200" s="40">
        <v>69</v>
      </c>
      <c r="M200" s="40" t="s">
        <v>139</v>
      </c>
      <c r="N200" s="40" t="s">
        <v>281</v>
      </c>
      <c r="O200" s="40" t="s">
        <v>281</v>
      </c>
      <c r="P200" s="40" t="s">
        <v>281</v>
      </c>
      <c r="Q200" s="40" t="s">
        <v>281</v>
      </c>
      <c r="R200" s="40" t="s">
        <v>281</v>
      </c>
      <c r="S200" s="40" t="s">
        <v>281</v>
      </c>
      <c r="T200" s="40" t="s">
        <v>281</v>
      </c>
      <c r="U200" s="40" t="s">
        <v>281</v>
      </c>
      <c r="V200" s="40" t="s">
        <v>1842</v>
      </c>
      <c r="W200" s="40" t="s">
        <v>1843</v>
      </c>
      <c r="X200" s="40" t="s">
        <v>1844</v>
      </c>
      <c r="Y200" s="40" t="s">
        <v>281</v>
      </c>
      <c r="Z200" s="40" t="s">
        <v>281</v>
      </c>
      <c r="AA200" s="40" t="s">
        <v>281</v>
      </c>
      <c r="AB200" s="40" t="s">
        <v>281</v>
      </c>
      <c r="AC200" s="40" t="s">
        <v>281</v>
      </c>
      <c r="AD200" s="40" t="s">
        <v>281</v>
      </c>
      <c r="AE200" s="40" t="s">
        <v>281</v>
      </c>
      <c r="AF200" s="40" t="s">
        <v>281</v>
      </c>
      <c r="AG200" s="40" t="s">
        <v>281</v>
      </c>
      <c r="AH200" s="40" t="s">
        <v>281</v>
      </c>
      <c r="AI200" s="40" t="s">
        <v>281</v>
      </c>
      <c r="AJ200" s="40" t="s">
        <v>281</v>
      </c>
      <c r="AK200" s="40" t="s">
        <v>281</v>
      </c>
      <c r="AL200" s="40" t="s">
        <v>281</v>
      </c>
      <c r="AM200" s="40" t="s">
        <v>281</v>
      </c>
    </row>
    <row r="201" spans="1:39" ht="26.25" customHeight="1" x14ac:dyDescent="0.15">
      <c r="A201" s="37" t="s">
        <v>1845</v>
      </c>
      <c r="B201" s="38">
        <v>2</v>
      </c>
      <c r="C201" s="39">
        <v>44047</v>
      </c>
      <c r="D201" s="39" t="s">
        <v>316</v>
      </c>
      <c r="E201" s="39">
        <v>45142</v>
      </c>
      <c r="F201" s="40" t="s">
        <v>1846</v>
      </c>
      <c r="G201" s="40" t="s">
        <v>281</v>
      </c>
      <c r="H201" s="40" t="s">
        <v>281</v>
      </c>
      <c r="I201" s="40" t="s">
        <v>281</v>
      </c>
      <c r="J201" s="40" t="s">
        <v>281</v>
      </c>
      <c r="K201" s="40" t="s">
        <v>281</v>
      </c>
      <c r="L201" s="40" t="s">
        <v>281</v>
      </c>
      <c r="M201" s="40" t="s">
        <v>281</v>
      </c>
      <c r="N201" s="40" t="s">
        <v>281</v>
      </c>
      <c r="O201" s="40" t="s">
        <v>281</v>
      </c>
      <c r="P201" s="40" t="s">
        <v>281</v>
      </c>
      <c r="Q201" s="40" t="s">
        <v>281</v>
      </c>
      <c r="R201" s="40" t="s">
        <v>281</v>
      </c>
      <c r="S201" s="40" t="s">
        <v>281</v>
      </c>
      <c r="T201" s="40" t="s">
        <v>281</v>
      </c>
      <c r="U201" s="40" t="s">
        <v>281</v>
      </c>
      <c r="V201" s="40" t="s">
        <v>281</v>
      </c>
      <c r="W201" s="40" t="s">
        <v>281</v>
      </c>
      <c r="X201" s="40" t="s">
        <v>281</v>
      </c>
      <c r="Y201" s="40" t="s">
        <v>281</v>
      </c>
      <c r="Z201" s="40" t="s">
        <v>281</v>
      </c>
      <c r="AA201" s="40" t="s">
        <v>281</v>
      </c>
      <c r="AB201" s="40" t="s">
        <v>281</v>
      </c>
      <c r="AC201" s="40" t="s">
        <v>281</v>
      </c>
      <c r="AD201" s="40" t="s">
        <v>281</v>
      </c>
      <c r="AE201" s="40" t="s">
        <v>281</v>
      </c>
      <c r="AF201" s="40" t="s">
        <v>281</v>
      </c>
      <c r="AG201" s="40" t="s">
        <v>281</v>
      </c>
      <c r="AH201" s="40" t="s">
        <v>281</v>
      </c>
      <c r="AI201" s="40" t="s">
        <v>281</v>
      </c>
      <c r="AJ201" s="40" t="s">
        <v>281</v>
      </c>
      <c r="AK201" s="40" t="s">
        <v>281</v>
      </c>
      <c r="AL201" s="40" t="s">
        <v>281</v>
      </c>
      <c r="AM201" s="40" t="s">
        <v>281</v>
      </c>
    </row>
    <row r="202" spans="1:39" ht="26.25" customHeight="1" x14ac:dyDescent="0.15">
      <c r="A202" s="37" t="s">
        <v>1847</v>
      </c>
      <c r="B202" s="38">
        <v>3</v>
      </c>
      <c r="C202" s="39">
        <v>45142</v>
      </c>
      <c r="D202" s="39" t="s">
        <v>274</v>
      </c>
      <c r="E202" s="39">
        <v>45142</v>
      </c>
      <c r="F202" s="40" t="s">
        <v>1827</v>
      </c>
      <c r="G202" s="40" t="s">
        <v>1848</v>
      </c>
      <c r="H202" s="40" t="s">
        <v>1849</v>
      </c>
      <c r="I202" s="40" t="s">
        <v>1850</v>
      </c>
      <c r="J202" s="40" t="s">
        <v>1851</v>
      </c>
      <c r="K202" s="40" t="s">
        <v>1852</v>
      </c>
      <c r="L202" s="40">
        <v>69</v>
      </c>
      <c r="M202" s="40" t="s">
        <v>139</v>
      </c>
      <c r="N202" s="40" t="s">
        <v>281</v>
      </c>
      <c r="O202" s="40" t="s">
        <v>281</v>
      </c>
      <c r="P202" s="40" t="s">
        <v>281</v>
      </c>
      <c r="Q202" s="40" t="s">
        <v>281</v>
      </c>
      <c r="R202" s="40" t="s">
        <v>281</v>
      </c>
      <c r="S202" s="40" t="s">
        <v>281</v>
      </c>
      <c r="T202" s="40" t="s">
        <v>281</v>
      </c>
      <c r="U202" s="40" t="s">
        <v>281</v>
      </c>
      <c r="V202" s="40" t="s">
        <v>1853</v>
      </c>
      <c r="W202" s="40" t="s">
        <v>1854</v>
      </c>
      <c r="X202" s="40" t="s">
        <v>1855</v>
      </c>
      <c r="Y202" s="40" t="s">
        <v>281</v>
      </c>
      <c r="Z202" s="40" t="s">
        <v>281</v>
      </c>
      <c r="AA202" s="40" t="s">
        <v>281</v>
      </c>
      <c r="AB202" s="40" t="s">
        <v>281</v>
      </c>
      <c r="AC202" s="40" t="s">
        <v>281</v>
      </c>
      <c r="AD202" s="40" t="s">
        <v>281</v>
      </c>
      <c r="AE202" s="40" t="s">
        <v>281</v>
      </c>
      <c r="AF202" s="40" t="s">
        <v>281</v>
      </c>
      <c r="AG202" s="40" t="s">
        <v>281</v>
      </c>
      <c r="AH202" s="40" t="s">
        <v>281</v>
      </c>
      <c r="AI202" s="40" t="s">
        <v>281</v>
      </c>
      <c r="AJ202" s="40" t="s">
        <v>281</v>
      </c>
      <c r="AK202" s="40" t="s">
        <v>281</v>
      </c>
      <c r="AL202" s="40" t="s">
        <v>281</v>
      </c>
      <c r="AM202" s="40" t="s">
        <v>281</v>
      </c>
    </row>
    <row r="203" spans="1:39" ht="26.25" customHeight="1" x14ac:dyDescent="0.15">
      <c r="A203" s="37" t="s">
        <v>1856</v>
      </c>
      <c r="B203" s="38">
        <v>3</v>
      </c>
      <c r="C203" s="39">
        <v>45142</v>
      </c>
      <c r="D203" s="39" t="s">
        <v>274</v>
      </c>
      <c r="E203" s="39">
        <v>45142</v>
      </c>
      <c r="F203" s="40" t="s">
        <v>1827</v>
      </c>
      <c r="G203" s="40" t="s">
        <v>1857</v>
      </c>
      <c r="H203" s="40" t="s">
        <v>1858</v>
      </c>
      <c r="I203" s="40" t="s">
        <v>1859</v>
      </c>
      <c r="J203" s="40" t="s">
        <v>1860</v>
      </c>
      <c r="K203" s="40" t="s">
        <v>1861</v>
      </c>
      <c r="L203" s="40">
        <v>71</v>
      </c>
      <c r="M203" s="40" t="s">
        <v>143</v>
      </c>
      <c r="N203" s="40">
        <v>72</v>
      </c>
      <c r="O203" s="40" t="s">
        <v>145</v>
      </c>
      <c r="P203" s="40">
        <v>73</v>
      </c>
      <c r="Q203" s="40" t="s">
        <v>376</v>
      </c>
      <c r="R203" s="40" t="s">
        <v>281</v>
      </c>
      <c r="S203" s="40" t="s">
        <v>281</v>
      </c>
      <c r="T203" s="40" t="s">
        <v>281</v>
      </c>
      <c r="U203" s="40" t="s">
        <v>281</v>
      </c>
      <c r="V203" s="40" t="s">
        <v>1862</v>
      </c>
      <c r="W203" s="40" t="s">
        <v>1863</v>
      </c>
      <c r="X203" s="40" t="s">
        <v>1864</v>
      </c>
      <c r="Y203" s="40" t="s">
        <v>281</v>
      </c>
      <c r="Z203" s="40" t="s">
        <v>281</v>
      </c>
      <c r="AA203" s="40" t="s">
        <v>281</v>
      </c>
      <c r="AB203" s="40" t="s">
        <v>281</v>
      </c>
      <c r="AC203" s="40" t="s">
        <v>281</v>
      </c>
      <c r="AD203" s="40" t="s">
        <v>281</v>
      </c>
      <c r="AE203" s="40" t="s">
        <v>281</v>
      </c>
      <c r="AF203" s="40" t="s">
        <v>281</v>
      </c>
      <c r="AG203" s="40" t="s">
        <v>281</v>
      </c>
      <c r="AH203" s="40" t="s">
        <v>281</v>
      </c>
      <c r="AI203" s="40" t="s">
        <v>281</v>
      </c>
      <c r="AJ203" s="40" t="s">
        <v>281</v>
      </c>
      <c r="AK203" s="40" t="s">
        <v>281</v>
      </c>
      <c r="AL203" s="40" t="s">
        <v>281</v>
      </c>
      <c r="AM203" s="40" t="s">
        <v>281</v>
      </c>
    </row>
    <row r="204" spans="1:39" ht="26.25" customHeight="1" x14ac:dyDescent="0.15">
      <c r="A204" s="37" t="s">
        <v>1865</v>
      </c>
      <c r="B204" s="38">
        <v>3</v>
      </c>
      <c r="C204" s="39">
        <v>45142</v>
      </c>
      <c r="D204" s="39" t="s">
        <v>274</v>
      </c>
      <c r="E204" s="39">
        <v>45142</v>
      </c>
      <c r="F204" s="40" t="s">
        <v>1827</v>
      </c>
      <c r="G204" s="40" t="s">
        <v>1866</v>
      </c>
      <c r="H204" s="40" t="s">
        <v>1867</v>
      </c>
      <c r="I204" s="40" t="s">
        <v>1868</v>
      </c>
      <c r="J204" s="40" t="s">
        <v>1869</v>
      </c>
      <c r="K204" s="40" t="s">
        <v>1870</v>
      </c>
      <c r="L204" s="40">
        <v>4</v>
      </c>
      <c r="M204" s="40" t="s">
        <v>12</v>
      </c>
      <c r="N204" s="40">
        <v>38</v>
      </c>
      <c r="O204" s="40" t="s">
        <v>77</v>
      </c>
      <c r="P204" s="40">
        <v>66</v>
      </c>
      <c r="Q204" s="40" t="s">
        <v>133</v>
      </c>
      <c r="R204" s="40">
        <v>57</v>
      </c>
      <c r="S204" s="40" t="s">
        <v>115</v>
      </c>
      <c r="T204" s="40">
        <v>58</v>
      </c>
      <c r="U204" s="40" t="s">
        <v>117</v>
      </c>
      <c r="V204" s="40" t="s">
        <v>1871</v>
      </c>
      <c r="W204" s="40" t="s">
        <v>1872</v>
      </c>
      <c r="X204" s="40" t="s">
        <v>1873</v>
      </c>
      <c r="Y204" s="40" t="s">
        <v>281</v>
      </c>
      <c r="Z204" s="40" t="s">
        <v>281</v>
      </c>
      <c r="AA204" s="40" t="s">
        <v>281</v>
      </c>
      <c r="AB204" s="40" t="s">
        <v>281</v>
      </c>
      <c r="AC204" s="40" t="s">
        <v>281</v>
      </c>
      <c r="AD204" s="40" t="s">
        <v>281</v>
      </c>
      <c r="AE204" s="40" t="s">
        <v>281</v>
      </c>
      <c r="AF204" s="40" t="s">
        <v>281</v>
      </c>
      <c r="AG204" s="40" t="s">
        <v>281</v>
      </c>
      <c r="AH204" s="40" t="s">
        <v>281</v>
      </c>
      <c r="AI204" s="40" t="s">
        <v>281</v>
      </c>
      <c r="AJ204" s="40" t="s">
        <v>281</v>
      </c>
      <c r="AK204" s="40" t="s">
        <v>281</v>
      </c>
      <c r="AL204" s="40" t="s">
        <v>281</v>
      </c>
      <c r="AM204" s="40" t="s">
        <v>281</v>
      </c>
    </row>
    <row r="205" spans="1:39" ht="26.25" customHeight="1" x14ac:dyDescent="0.15">
      <c r="A205" s="37" t="s">
        <v>1874</v>
      </c>
      <c r="B205" s="38">
        <v>3</v>
      </c>
      <c r="C205" s="39">
        <v>45142</v>
      </c>
      <c r="D205" s="39" t="s">
        <v>305</v>
      </c>
      <c r="E205" s="39">
        <v>45383</v>
      </c>
      <c r="F205" s="40" t="s">
        <v>1875</v>
      </c>
      <c r="G205" s="40" t="s">
        <v>1876</v>
      </c>
      <c r="H205" s="40" t="s">
        <v>1877</v>
      </c>
      <c r="I205" s="40" t="s">
        <v>1878</v>
      </c>
      <c r="J205" s="40" t="s">
        <v>1879</v>
      </c>
      <c r="K205" s="40" t="s">
        <v>1880</v>
      </c>
      <c r="L205" s="40">
        <v>69</v>
      </c>
      <c r="M205" s="40" t="s">
        <v>139</v>
      </c>
      <c r="N205" s="40" t="s">
        <v>281</v>
      </c>
      <c r="O205" s="40" t="s">
        <v>281</v>
      </c>
      <c r="P205" s="40" t="s">
        <v>281</v>
      </c>
      <c r="Q205" s="40" t="s">
        <v>281</v>
      </c>
      <c r="R205" s="40" t="s">
        <v>281</v>
      </c>
      <c r="S205" s="40" t="s">
        <v>281</v>
      </c>
      <c r="T205" s="40" t="s">
        <v>281</v>
      </c>
      <c r="U205" s="40" t="s">
        <v>281</v>
      </c>
      <c r="V205" s="40" t="s">
        <v>1881</v>
      </c>
      <c r="W205" s="40" t="s">
        <v>1882</v>
      </c>
      <c r="X205" s="40" t="s">
        <v>1883</v>
      </c>
      <c r="Y205" s="40" t="s">
        <v>281</v>
      </c>
      <c r="Z205" s="40" t="s">
        <v>281</v>
      </c>
      <c r="AA205" s="40" t="s">
        <v>281</v>
      </c>
      <c r="AB205" s="40" t="s">
        <v>281</v>
      </c>
      <c r="AC205" s="40" t="s">
        <v>281</v>
      </c>
      <c r="AD205" s="40" t="s">
        <v>281</v>
      </c>
      <c r="AE205" s="40" t="s">
        <v>281</v>
      </c>
      <c r="AF205" s="40" t="s">
        <v>281</v>
      </c>
      <c r="AG205" s="40" t="s">
        <v>281</v>
      </c>
      <c r="AH205" s="40" t="s">
        <v>281</v>
      </c>
      <c r="AI205" s="40" t="s">
        <v>281</v>
      </c>
      <c r="AJ205" s="40" t="s">
        <v>281</v>
      </c>
      <c r="AK205" s="40" t="s">
        <v>281</v>
      </c>
      <c r="AL205" s="40" t="s">
        <v>281</v>
      </c>
      <c r="AM205" s="40" t="s">
        <v>281</v>
      </c>
    </row>
    <row r="206" spans="1:39" ht="26.25" customHeight="1" x14ac:dyDescent="0.15">
      <c r="A206" s="37" t="s">
        <v>1884</v>
      </c>
      <c r="B206" s="38">
        <v>3</v>
      </c>
      <c r="C206" s="39">
        <v>45142</v>
      </c>
      <c r="D206" s="39" t="s">
        <v>274</v>
      </c>
      <c r="E206" s="39">
        <v>45142</v>
      </c>
      <c r="F206" s="40" t="s">
        <v>1885</v>
      </c>
      <c r="G206" s="40" t="s">
        <v>1886</v>
      </c>
      <c r="H206" s="40" t="s">
        <v>1887</v>
      </c>
      <c r="I206" s="40" t="s">
        <v>1888</v>
      </c>
      <c r="J206" s="40" t="s">
        <v>1889</v>
      </c>
      <c r="K206" s="40" t="s">
        <v>1890</v>
      </c>
      <c r="L206" s="40">
        <v>69</v>
      </c>
      <c r="M206" s="40" t="s">
        <v>139</v>
      </c>
      <c r="N206" s="40" t="s">
        <v>281</v>
      </c>
      <c r="O206" s="40" t="s">
        <v>281</v>
      </c>
      <c r="P206" s="40" t="s">
        <v>281</v>
      </c>
      <c r="Q206" s="40" t="s">
        <v>281</v>
      </c>
      <c r="R206" s="40" t="s">
        <v>281</v>
      </c>
      <c r="S206" s="40" t="s">
        <v>281</v>
      </c>
      <c r="T206" s="40" t="s">
        <v>281</v>
      </c>
      <c r="U206" s="40" t="s">
        <v>281</v>
      </c>
      <c r="V206" s="40" t="s">
        <v>1891</v>
      </c>
      <c r="W206" s="40" t="s">
        <v>1892</v>
      </c>
      <c r="X206" s="40" t="s">
        <v>1893</v>
      </c>
      <c r="Y206" s="40" t="s">
        <v>1894</v>
      </c>
      <c r="Z206" s="40" t="s">
        <v>1895</v>
      </c>
      <c r="AA206" s="40" t="s">
        <v>1896</v>
      </c>
      <c r="AB206" s="40" t="s">
        <v>281</v>
      </c>
      <c r="AC206" s="40" t="s">
        <v>281</v>
      </c>
      <c r="AD206" s="40" t="s">
        <v>281</v>
      </c>
      <c r="AE206" s="40" t="s">
        <v>281</v>
      </c>
      <c r="AF206" s="40" t="s">
        <v>281</v>
      </c>
      <c r="AG206" s="40" t="s">
        <v>281</v>
      </c>
      <c r="AH206" s="40" t="s">
        <v>281</v>
      </c>
      <c r="AI206" s="40" t="s">
        <v>281</v>
      </c>
      <c r="AJ206" s="40" t="s">
        <v>281</v>
      </c>
      <c r="AK206" s="40" t="s">
        <v>281</v>
      </c>
      <c r="AL206" s="40" t="s">
        <v>281</v>
      </c>
      <c r="AM206" s="40" t="s">
        <v>281</v>
      </c>
    </row>
    <row r="207" spans="1:39" ht="26.25" customHeight="1" x14ac:dyDescent="0.15">
      <c r="A207" s="37" t="s">
        <v>1897</v>
      </c>
      <c r="B207" s="38">
        <v>3</v>
      </c>
      <c r="C207" s="39">
        <v>45142</v>
      </c>
      <c r="D207" s="39" t="s">
        <v>274</v>
      </c>
      <c r="E207" s="39">
        <v>45142</v>
      </c>
      <c r="F207" s="40" t="s">
        <v>1898</v>
      </c>
      <c r="G207" s="40" t="s">
        <v>1899</v>
      </c>
      <c r="H207" s="40" t="s">
        <v>1900</v>
      </c>
      <c r="I207" s="40" t="s">
        <v>1901</v>
      </c>
      <c r="J207" s="40" t="s">
        <v>1902</v>
      </c>
      <c r="K207" s="40" t="s">
        <v>1903</v>
      </c>
      <c r="L207" s="40">
        <v>17</v>
      </c>
      <c r="M207" s="40" t="s">
        <v>38</v>
      </c>
      <c r="N207" s="40">
        <v>18</v>
      </c>
      <c r="O207" s="40" t="s">
        <v>39</v>
      </c>
      <c r="P207" s="40">
        <v>19</v>
      </c>
      <c r="Q207" s="40" t="s">
        <v>41</v>
      </c>
      <c r="R207" s="40">
        <v>38</v>
      </c>
      <c r="S207" s="40" t="s">
        <v>77</v>
      </c>
      <c r="T207" s="40">
        <v>57</v>
      </c>
      <c r="U207" s="40" t="s">
        <v>115</v>
      </c>
      <c r="V207" s="40" t="s">
        <v>1904</v>
      </c>
      <c r="W207" s="40" t="s">
        <v>719</v>
      </c>
      <c r="X207" s="40" t="s">
        <v>1905</v>
      </c>
      <c r="Y207" s="40" t="s">
        <v>281</v>
      </c>
      <c r="Z207" s="40" t="s">
        <v>281</v>
      </c>
      <c r="AA207" s="40" t="s">
        <v>281</v>
      </c>
      <c r="AB207" s="40" t="s">
        <v>281</v>
      </c>
      <c r="AC207" s="40" t="s">
        <v>281</v>
      </c>
      <c r="AD207" s="40" t="s">
        <v>281</v>
      </c>
      <c r="AE207" s="40" t="s">
        <v>281</v>
      </c>
      <c r="AF207" s="40" t="s">
        <v>281</v>
      </c>
      <c r="AG207" s="40" t="s">
        <v>281</v>
      </c>
      <c r="AH207" s="40" t="s">
        <v>281</v>
      </c>
      <c r="AI207" s="40" t="s">
        <v>281</v>
      </c>
      <c r="AJ207" s="40" t="s">
        <v>281</v>
      </c>
      <c r="AK207" s="40" t="s">
        <v>281</v>
      </c>
      <c r="AL207" s="40" t="s">
        <v>281</v>
      </c>
      <c r="AM207" s="40" t="s">
        <v>281</v>
      </c>
    </row>
    <row r="208" spans="1:39" ht="26.25" customHeight="1" x14ac:dyDescent="0.15">
      <c r="A208" s="37" t="s">
        <v>1906</v>
      </c>
      <c r="B208" s="38">
        <v>3</v>
      </c>
      <c r="C208" s="39">
        <v>45142</v>
      </c>
      <c r="D208" s="39" t="s">
        <v>274</v>
      </c>
      <c r="E208" s="39">
        <v>45142</v>
      </c>
      <c r="F208" s="40" t="s">
        <v>1827</v>
      </c>
      <c r="G208" s="40" t="s">
        <v>1907</v>
      </c>
      <c r="H208" s="40" t="s">
        <v>1908</v>
      </c>
      <c r="I208" s="40" t="s">
        <v>1909</v>
      </c>
      <c r="J208" s="40" t="s">
        <v>1910</v>
      </c>
      <c r="K208" s="40" t="s">
        <v>1911</v>
      </c>
      <c r="L208" s="40">
        <v>3</v>
      </c>
      <c r="M208" s="40" t="s">
        <v>10</v>
      </c>
      <c r="N208" s="40" t="s">
        <v>281</v>
      </c>
      <c r="O208" s="40" t="s">
        <v>281</v>
      </c>
      <c r="P208" s="40" t="s">
        <v>281</v>
      </c>
      <c r="Q208" s="40" t="s">
        <v>281</v>
      </c>
      <c r="R208" s="40" t="s">
        <v>281</v>
      </c>
      <c r="S208" s="40" t="s">
        <v>281</v>
      </c>
      <c r="T208" s="40" t="s">
        <v>281</v>
      </c>
      <c r="U208" s="40" t="s">
        <v>281</v>
      </c>
      <c r="V208" s="40" t="s">
        <v>1912</v>
      </c>
      <c r="W208" s="40" t="s">
        <v>1408</v>
      </c>
      <c r="X208" s="40" t="s">
        <v>1913</v>
      </c>
      <c r="Y208" s="40" t="s">
        <v>281</v>
      </c>
      <c r="Z208" s="40" t="s">
        <v>281</v>
      </c>
      <c r="AA208" s="40" t="s">
        <v>281</v>
      </c>
      <c r="AB208" s="40" t="s">
        <v>281</v>
      </c>
      <c r="AC208" s="40" t="s">
        <v>281</v>
      </c>
      <c r="AD208" s="40" t="s">
        <v>281</v>
      </c>
      <c r="AE208" s="40" t="s">
        <v>281</v>
      </c>
      <c r="AF208" s="40" t="s">
        <v>281</v>
      </c>
      <c r="AG208" s="40" t="s">
        <v>281</v>
      </c>
      <c r="AH208" s="40" t="s">
        <v>281</v>
      </c>
      <c r="AI208" s="40" t="s">
        <v>281</v>
      </c>
      <c r="AJ208" s="40" t="s">
        <v>281</v>
      </c>
      <c r="AK208" s="40" t="s">
        <v>281</v>
      </c>
      <c r="AL208" s="40" t="s">
        <v>281</v>
      </c>
      <c r="AM208" s="40" t="s">
        <v>281</v>
      </c>
    </row>
    <row r="209" spans="1:39" ht="26.25" customHeight="1" x14ac:dyDescent="0.15">
      <c r="A209" s="37" t="s">
        <v>1914</v>
      </c>
      <c r="B209" s="38">
        <v>1</v>
      </c>
      <c r="C209" s="39">
        <v>42950</v>
      </c>
      <c r="D209" s="39" t="s">
        <v>316</v>
      </c>
      <c r="E209" s="39">
        <v>44047</v>
      </c>
      <c r="F209" s="40" t="s">
        <v>1915</v>
      </c>
      <c r="G209" s="40" t="s">
        <v>281</v>
      </c>
      <c r="H209" s="40" t="s">
        <v>281</v>
      </c>
      <c r="I209" s="40" t="s">
        <v>281</v>
      </c>
      <c r="J209" s="40" t="s">
        <v>281</v>
      </c>
      <c r="K209" s="40" t="s">
        <v>281</v>
      </c>
      <c r="L209" s="40" t="s">
        <v>281</v>
      </c>
      <c r="M209" s="40" t="s">
        <v>281</v>
      </c>
      <c r="N209" s="40" t="s">
        <v>281</v>
      </c>
      <c r="O209" s="40" t="s">
        <v>281</v>
      </c>
      <c r="P209" s="40" t="s">
        <v>281</v>
      </c>
      <c r="Q209" s="40" t="s">
        <v>281</v>
      </c>
      <c r="R209" s="40" t="s">
        <v>281</v>
      </c>
      <c r="S209" s="40" t="s">
        <v>281</v>
      </c>
      <c r="T209" s="40" t="s">
        <v>281</v>
      </c>
      <c r="U209" s="40" t="s">
        <v>281</v>
      </c>
      <c r="V209" s="40" t="s">
        <v>281</v>
      </c>
      <c r="W209" s="40" t="s">
        <v>281</v>
      </c>
      <c r="X209" s="40" t="s">
        <v>281</v>
      </c>
      <c r="Y209" s="40" t="s">
        <v>281</v>
      </c>
      <c r="Z209" s="40" t="s">
        <v>281</v>
      </c>
      <c r="AA209" s="40" t="s">
        <v>281</v>
      </c>
      <c r="AB209" s="40" t="s">
        <v>281</v>
      </c>
      <c r="AC209" s="40" t="s">
        <v>281</v>
      </c>
      <c r="AD209" s="40" t="s">
        <v>281</v>
      </c>
      <c r="AE209" s="40" t="s">
        <v>281</v>
      </c>
      <c r="AF209" s="40" t="s">
        <v>281</v>
      </c>
      <c r="AG209" s="40" t="s">
        <v>281</v>
      </c>
      <c r="AH209" s="40" t="s">
        <v>281</v>
      </c>
      <c r="AI209" s="40" t="s">
        <v>281</v>
      </c>
      <c r="AJ209" s="40" t="s">
        <v>281</v>
      </c>
      <c r="AK209" s="40" t="s">
        <v>281</v>
      </c>
      <c r="AL209" s="40" t="s">
        <v>281</v>
      </c>
      <c r="AM209" s="40" t="s">
        <v>281</v>
      </c>
    </row>
    <row r="210" spans="1:39" ht="26.25" customHeight="1" x14ac:dyDescent="0.15">
      <c r="A210" s="37" t="s">
        <v>1916</v>
      </c>
      <c r="B210" s="38">
        <v>3</v>
      </c>
      <c r="C210" s="39">
        <v>45142</v>
      </c>
      <c r="D210" s="39" t="s">
        <v>274</v>
      </c>
      <c r="E210" s="39">
        <v>45142</v>
      </c>
      <c r="F210" s="40" t="s">
        <v>1827</v>
      </c>
      <c r="G210" s="40" t="s">
        <v>1917</v>
      </c>
      <c r="H210" s="40" t="s">
        <v>1918</v>
      </c>
      <c r="I210" s="40" t="s">
        <v>1404</v>
      </c>
      <c r="J210" s="40" t="s">
        <v>1405</v>
      </c>
      <c r="K210" s="40" t="s">
        <v>1919</v>
      </c>
      <c r="L210" s="40">
        <v>3</v>
      </c>
      <c r="M210" s="40" t="s">
        <v>10</v>
      </c>
      <c r="N210" s="40">
        <v>5</v>
      </c>
      <c r="O210" s="40" t="s">
        <v>14</v>
      </c>
      <c r="P210" s="40">
        <v>34</v>
      </c>
      <c r="Q210" s="40" t="s">
        <v>69</v>
      </c>
      <c r="R210" s="40" t="s">
        <v>281</v>
      </c>
      <c r="S210" s="40" t="s">
        <v>281</v>
      </c>
      <c r="T210" s="40" t="s">
        <v>281</v>
      </c>
      <c r="U210" s="40" t="s">
        <v>281</v>
      </c>
      <c r="V210" s="40" t="s">
        <v>1920</v>
      </c>
      <c r="W210" s="40" t="s">
        <v>1408</v>
      </c>
      <c r="X210" s="40" t="s">
        <v>1913</v>
      </c>
      <c r="Y210" s="40" t="s">
        <v>281</v>
      </c>
      <c r="Z210" s="40" t="s">
        <v>281</v>
      </c>
      <c r="AA210" s="40" t="s">
        <v>281</v>
      </c>
      <c r="AB210" s="40" t="s">
        <v>281</v>
      </c>
      <c r="AC210" s="40" t="s">
        <v>281</v>
      </c>
      <c r="AD210" s="40" t="s">
        <v>281</v>
      </c>
      <c r="AE210" s="40" t="s">
        <v>281</v>
      </c>
      <c r="AF210" s="40" t="s">
        <v>281</v>
      </c>
      <c r="AG210" s="40" t="s">
        <v>281</v>
      </c>
      <c r="AH210" s="40" t="s">
        <v>281</v>
      </c>
      <c r="AI210" s="40" t="s">
        <v>281</v>
      </c>
      <c r="AJ210" s="40" t="s">
        <v>281</v>
      </c>
      <c r="AK210" s="40" t="s">
        <v>281</v>
      </c>
      <c r="AL210" s="40" t="s">
        <v>281</v>
      </c>
      <c r="AM210" s="40" t="s">
        <v>281</v>
      </c>
    </row>
    <row r="211" spans="1:39" ht="26.25" customHeight="1" x14ac:dyDescent="0.15">
      <c r="A211" s="37" t="s">
        <v>1921</v>
      </c>
      <c r="B211" s="38">
        <v>3</v>
      </c>
      <c r="C211" s="39">
        <v>45142</v>
      </c>
      <c r="D211" s="39" t="s">
        <v>274</v>
      </c>
      <c r="E211" s="39">
        <v>45142</v>
      </c>
      <c r="F211" s="40" t="s">
        <v>1827</v>
      </c>
      <c r="G211" s="40" t="s">
        <v>1922</v>
      </c>
      <c r="H211" s="40" t="s">
        <v>1923</v>
      </c>
      <c r="I211" s="40" t="s">
        <v>1924</v>
      </c>
      <c r="J211" s="40" t="s">
        <v>1925</v>
      </c>
      <c r="K211" s="40" t="s">
        <v>1926</v>
      </c>
      <c r="L211" s="40">
        <v>57</v>
      </c>
      <c r="M211" s="40" t="s">
        <v>115</v>
      </c>
      <c r="N211" s="40">
        <v>38</v>
      </c>
      <c r="O211" s="40" t="s">
        <v>77</v>
      </c>
      <c r="P211" s="40" t="s">
        <v>281</v>
      </c>
      <c r="Q211" s="40" t="s">
        <v>281</v>
      </c>
      <c r="R211" s="40" t="s">
        <v>281</v>
      </c>
      <c r="S211" s="40" t="s">
        <v>281</v>
      </c>
      <c r="T211" s="40" t="s">
        <v>281</v>
      </c>
      <c r="U211" s="40" t="s">
        <v>281</v>
      </c>
      <c r="V211" s="40" t="s">
        <v>1927</v>
      </c>
      <c r="W211" s="40" t="s">
        <v>1055</v>
      </c>
      <c r="X211" s="40" t="s">
        <v>1928</v>
      </c>
      <c r="Y211" s="40" t="s">
        <v>281</v>
      </c>
      <c r="Z211" s="40" t="s">
        <v>281</v>
      </c>
      <c r="AA211" s="40" t="s">
        <v>281</v>
      </c>
      <c r="AB211" s="40" t="s">
        <v>281</v>
      </c>
      <c r="AC211" s="40" t="s">
        <v>281</v>
      </c>
      <c r="AD211" s="40" t="s">
        <v>281</v>
      </c>
      <c r="AE211" s="40" t="s">
        <v>281</v>
      </c>
      <c r="AF211" s="40" t="s">
        <v>281</v>
      </c>
      <c r="AG211" s="40" t="s">
        <v>281</v>
      </c>
      <c r="AH211" s="40" t="s">
        <v>281</v>
      </c>
      <c r="AI211" s="40" t="s">
        <v>281</v>
      </c>
      <c r="AJ211" s="40" t="s">
        <v>281</v>
      </c>
      <c r="AK211" s="40" t="s">
        <v>281</v>
      </c>
      <c r="AL211" s="40" t="s">
        <v>281</v>
      </c>
      <c r="AM211" s="40" t="s">
        <v>281</v>
      </c>
    </row>
    <row r="212" spans="1:39" ht="26.25" customHeight="1" x14ac:dyDescent="0.15">
      <c r="A212" s="37" t="s">
        <v>1929</v>
      </c>
      <c r="B212" s="38">
        <v>2</v>
      </c>
      <c r="C212" s="39">
        <v>44047</v>
      </c>
      <c r="D212" s="39" t="s">
        <v>316</v>
      </c>
      <c r="E212" s="39">
        <v>45142</v>
      </c>
      <c r="F212" s="40" t="s">
        <v>1930</v>
      </c>
      <c r="G212" s="40" t="s">
        <v>281</v>
      </c>
      <c r="H212" s="40" t="s">
        <v>281</v>
      </c>
      <c r="I212" s="40" t="s">
        <v>281</v>
      </c>
      <c r="J212" s="40" t="s">
        <v>281</v>
      </c>
      <c r="K212" s="40" t="s">
        <v>281</v>
      </c>
      <c r="L212" s="40" t="s">
        <v>281</v>
      </c>
      <c r="M212" s="40" t="s">
        <v>281</v>
      </c>
      <c r="N212" s="40" t="s">
        <v>281</v>
      </c>
      <c r="O212" s="40" t="s">
        <v>281</v>
      </c>
      <c r="P212" s="40" t="s">
        <v>281</v>
      </c>
      <c r="Q212" s="40" t="s">
        <v>281</v>
      </c>
      <c r="R212" s="40" t="s">
        <v>281</v>
      </c>
      <c r="S212" s="40" t="s">
        <v>281</v>
      </c>
      <c r="T212" s="40" t="s">
        <v>281</v>
      </c>
      <c r="U212" s="40" t="s">
        <v>281</v>
      </c>
      <c r="V212" s="40" t="s">
        <v>281</v>
      </c>
      <c r="W212" s="40" t="s">
        <v>281</v>
      </c>
      <c r="X212" s="40" t="s">
        <v>281</v>
      </c>
      <c r="Y212" s="40" t="s">
        <v>281</v>
      </c>
      <c r="Z212" s="40" t="s">
        <v>281</v>
      </c>
      <c r="AA212" s="40" t="s">
        <v>281</v>
      </c>
      <c r="AB212" s="40" t="s">
        <v>281</v>
      </c>
      <c r="AC212" s="40" t="s">
        <v>281</v>
      </c>
      <c r="AD212" s="40" t="s">
        <v>281</v>
      </c>
      <c r="AE212" s="40" t="s">
        <v>281</v>
      </c>
      <c r="AF212" s="40" t="s">
        <v>281</v>
      </c>
      <c r="AG212" s="40" t="s">
        <v>281</v>
      </c>
      <c r="AH212" s="40" t="s">
        <v>281</v>
      </c>
      <c r="AI212" s="40" t="s">
        <v>281</v>
      </c>
      <c r="AJ212" s="40" t="s">
        <v>281</v>
      </c>
      <c r="AK212" s="40" t="s">
        <v>281</v>
      </c>
      <c r="AL212" s="40" t="s">
        <v>281</v>
      </c>
      <c r="AM212" s="40" t="s">
        <v>281</v>
      </c>
    </row>
    <row r="213" spans="1:39" ht="26.25" customHeight="1" x14ac:dyDescent="0.15">
      <c r="A213" s="37" t="s">
        <v>1931</v>
      </c>
      <c r="B213" s="38">
        <v>3</v>
      </c>
      <c r="C213" s="39">
        <v>45142</v>
      </c>
      <c r="D213" s="39" t="s">
        <v>274</v>
      </c>
      <c r="E213" s="39">
        <v>45142</v>
      </c>
      <c r="F213" s="40" t="s">
        <v>1827</v>
      </c>
      <c r="G213" s="40" t="s">
        <v>1932</v>
      </c>
      <c r="H213" s="40" t="s">
        <v>1933</v>
      </c>
      <c r="I213" s="40" t="s">
        <v>1934</v>
      </c>
      <c r="J213" s="40" t="s">
        <v>1935</v>
      </c>
      <c r="K213" s="40" t="s">
        <v>1936</v>
      </c>
      <c r="L213" s="40">
        <v>45</v>
      </c>
      <c r="M213" s="40" t="s">
        <v>91</v>
      </c>
      <c r="N213" s="40">
        <v>75</v>
      </c>
      <c r="O213" s="40" t="s">
        <v>151</v>
      </c>
      <c r="P213" s="40">
        <v>37</v>
      </c>
      <c r="Q213" s="40" t="s">
        <v>75</v>
      </c>
      <c r="R213" s="40">
        <v>57</v>
      </c>
      <c r="S213" s="40" t="s">
        <v>115</v>
      </c>
      <c r="T213" s="40">
        <v>66</v>
      </c>
      <c r="U213" s="40" t="s">
        <v>133</v>
      </c>
      <c r="V213" s="40" t="s">
        <v>1937</v>
      </c>
      <c r="W213" s="40" t="s">
        <v>437</v>
      </c>
      <c r="X213" s="40" t="s">
        <v>1938</v>
      </c>
      <c r="Y213" s="40" t="s">
        <v>281</v>
      </c>
      <c r="Z213" s="40" t="s">
        <v>281</v>
      </c>
      <c r="AA213" s="40" t="s">
        <v>281</v>
      </c>
      <c r="AB213" s="40" t="s">
        <v>281</v>
      </c>
      <c r="AC213" s="40" t="s">
        <v>281</v>
      </c>
      <c r="AD213" s="40" t="s">
        <v>281</v>
      </c>
      <c r="AE213" s="40" t="s">
        <v>281</v>
      </c>
      <c r="AF213" s="40" t="s">
        <v>281</v>
      </c>
      <c r="AG213" s="40" t="s">
        <v>281</v>
      </c>
      <c r="AH213" s="40" t="s">
        <v>281</v>
      </c>
      <c r="AI213" s="40" t="s">
        <v>281</v>
      </c>
      <c r="AJ213" s="40" t="s">
        <v>281</v>
      </c>
      <c r="AK213" s="40" t="s">
        <v>281</v>
      </c>
      <c r="AL213" s="40" t="s">
        <v>281</v>
      </c>
      <c r="AM213" s="40" t="s">
        <v>281</v>
      </c>
    </row>
    <row r="214" spans="1:39" ht="26.25" customHeight="1" x14ac:dyDescent="0.15">
      <c r="A214" s="37" t="s">
        <v>1939</v>
      </c>
      <c r="B214" s="38">
        <v>3</v>
      </c>
      <c r="C214" s="39">
        <v>45160</v>
      </c>
      <c r="D214" s="39" t="s">
        <v>274</v>
      </c>
      <c r="E214" s="39">
        <v>45160</v>
      </c>
      <c r="F214" s="40" t="s">
        <v>1940</v>
      </c>
      <c r="G214" s="40" t="s">
        <v>1941</v>
      </c>
      <c r="H214" s="40" t="s">
        <v>1942</v>
      </c>
      <c r="I214" s="40" t="s">
        <v>1943</v>
      </c>
      <c r="J214" s="40" t="s">
        <v>1944</v>
      </c>
      <c r="K214" s="40" t="s">
        <v>1945</v>
      </c>
      <c r="L214" s="40">
        <v>4</v>
      </c>
      <c r="M214" s="40" t="s">
        <v>12</v>
      </c>
      <c r="N214" s="40">
        <v>18</v>
      </c>
      <c r="O214" s="40" t="s">
        <v>39</v>
      </c>
      <c r="P214" s="40">
        <v>38</v>
      </c>
      <c r="Q214" s="40" t="s">
        <v>77</v>
      </c>
      <c r="R214" s="40">
        <v>57</v>
      </c>
      <c r="S214" s="40" t="s">
        <v>115</v>
      </c>
      <c r="T214" s="40">
        <v>61</v>
      </c>
      <c r="U214" s="40" t="s">
        <v>123</v>
      </c>
      <c r="V214" s="40" t="s">
        <v>1946</v>
      </c>
      <c r="W214" s="40" t="s">
        <v>1947</v>
      </c>
      <c r="X214" s="40" t="s">
        <v>1948</v>
      </c>
      <c r="Y214" s="40" t="s">
        <v>281</v>
      </c>
      <c r="Z214" s="40" t="s">
        <v>281</v>
      </c>
      <c r="AA214" s="40" t="s">
        <v>281</v>
      </c>
      <c r="AB214" s="40" t="s">
        <v>281</v>
      </c>
      <c r="AC214" s="40" t="s">
        <v>281</v>
      </c>
      <c r="AD214" s="40" t="s">
        <v>281</v>
      </c>
      <c r="AE214" s="40" t="s">
        <v>281</v>
      </c>
      <c r="AF214" s="40" t="s">
        <v>281</v>
      </c>
      <c r="AG214" s="40" t="s">
        <v>281</v>
      </c>
      <c r="AH214" s="40" t="s">
        <v>281</v>
      </c>
      <c r="AI214" s="40" t="s">
        <v>281</v>
      </c>
      <c r="AJ214" s="40" t="s">
        <v>281</v>
      </c>
      <c r="AK214" s="40" t="s">
        <v>281</v>
      </c>
      <c r="AL214" s="40" t="s">
        <v>281</v>
      </c>
      <c r="AM214" s="40" t="s">
        <v>281</v>
      </c>
    </row>
    <row r="215" spans="1:39" ht="26.25" customHeight="1" x14ac:dyDescent="0.15">
      <c r="A215" s="37" t="s">
        <v>1949</v>
      </c>
      <c r="B215" s="38">
        <v>2</v>
      </c>
      <c r="C215" s="39">
        <v>44065</v>
      </c>
      <c r="D215" s="39" t="s">
        <v>316</v>
      </c>
      <c r="E215" s="39">
        <v>45160</v>
      </c>
      <c r="F215" s="40" t="s">
        <v>1950</v>
      </c>
      <c r="G215" s="40" t="s">
        <v>281</v>
      </c>
      <c r="H215" s="40" t="s">
        <v>281</v>
      </c>
      <c r="I215" s="40" t="s">
        <v>281</v>
      </c>
      <c r="J215" s="40" t="s">
        <v>281</v>
      </c>
      <c r="K215" s="40" t="s">
        <v>281</v>
      </c>
      <c r="L215" s="40" t="s">
        <v>281</v>
      </c>
      <c r="M215" s="40" t="s">
        <v>281</v>
      </c>
      <c r="N215" s="40" t="s">
        <v>281</v>
      </c>
      <c r="O215" s="40" t="s">
        <v>281</v>
      </c>
      <c r="P215" s="40" t="s">
        <v>281</v>
      </c>
      <c r="Q215" s="40" t="s">
        <v>281</v>
      </c>
      <c r="R215" s="40" t="s">
        <v>281</v>
      </c>
      <c r="S215" s="40" t="s">
        <v>281</v>
      </c>
      <c r="T215" s="40" t="s">
        <v>281</v>
      </c>
      <c r="U215" s="40" t="s">
        <v>281</v>
      </c>
      <c r="V215" s="40" t="s">
        <v>281</v>
      </c>
      <c r="W215" s="40" t="s">
        <v>281</v>
      </c>
      <c r="X215" s="40" t="s">
        <v>281</v>
      </c>
      <c r="Y215" s="40" t="s">
        <v>281</v>
      </c>
      <c r="Z215" s="40" t="s">
        <v>281</v>
      </c>
      <c r="AA215" s="40" t="s">
        <v>281</v>
      </c>
      <c r="AB215" s="40" t="s">
        <v>281</v>
      </c>
      <c r="AC215" s="40" t="s">
        <v>281</v>
      </c>
      <c r="AD215" s="40" t="s">
        <v>281</v>
      </c>
      <c r="AE215" s="40" t="s">
        <v>281</v>
      </c>
      <c r="AF215" s="40" t="s">
        <v>281</v>
      </c>
      <c r="AG215" s="40" t="s">
        <v>281</v>
      </c>
      <c r="AH215" s="40" t="s">
        <v>281</v>
      </c>
      <c r="AI215" s="40" t="s">
        <v>281</v>
      </c>
      <c r="AJ215" s="40" t="s">
        <v>281</v>
      </c>
      <c r="AK215" s="40" t="s">
        <v>281</v>
      </c>
      <c r="AL215" s="40" t="s">
        <v>281</v>
      </c>
      <c r="AM215" s="40" t="s">
        <v>281</v>
      </c>
    </row>
    <row r="216" spans="1:39" ht="26.25" customHeight="1" x14ac:dyDescent="0.15">
      <c r="A216" s="37" t="s">
        <v>1951</v>
      </c>
      <c r="B216" s="38">
        <v>3</v>
      </c>
      <c r="C216" s="39">
        <v>45160</v>
      </c>
      <c r="D216" s="39" t="s">
        <v>274</v>
      </c>
      <c r="E216" s="39">
        <v>45160</v>
      </c>
      <c r="F216" s="40" t="s">
        <v>1940</v>
      </c>
      <c r="G216" s="40" t="s">
        <v>1952</v>
      </c>
      <c r="H216" s="40" t="s">
        <v>1953</v>
      </c>
      <c r="I216" s="40" t="s">
        <v>1954</v>
      </c>
      <c r="J216" s="40" t="s">
        <v>1955</v>
      </c>
      <c r="K216" s="40" t="s">
        <v>1956</v>
      </c>
      <c r="L216" s="40">
        <v>3</v>
      </c>
      <c r="M216" s="40" t="s">
        <v>10</v>
      </c>
      <c r="N216" s="40">
        <v>1</v>
      </c>
      <c r="O216" s="40" t="s">
        <v>6</v>
      </c>
      <c r="P216" s="40">
        <v>26</v>
      </c>
      <c r="Q216" s="40" t="s">
        <v>55</v>
      </c>
      <c r="R216" s="40">
        <v>30</v>
      </c>
      <c r="S216" s="40" t="s">
        <v>62</v>
      </c>
      <c r="T216" s="40">
        <v>11</v>
      </c>
      <c r="U216" s="40" t="s">
        <v>26</v>
      </c>
      <c r="V216" s="40" t="s">
        <v>1957</v>
      </c>
      <c r="W216" s="40" t="s">
        <v>1958</v>
      </c>
      <c r="X216" s="40" t="s">
        <v>1959</v>
      </c>
      <c r="Y216" s="40" t="s">
        <v>281</v>
      </c>
      <c r="Z216" s="40" t="s">
        <v>281</v>
      </c>
      <c r="AA216" s="40" t="s">
        <v>281</v>
      </c>
      <c r="AB216" s="40" t="s">
        <v>281</v>
      </c>
      <c r="AC216" s="40" t="s">
        <v>281</v>
      </c>
      <c r="AD216" s="40" t="s">
        <v>281</v>
      </c>
      <c r="AE216" s="40" t="s">
        <v>281</v>
      </c>
      <c r="AF216" s="40" t="s">
        <v>281</v>
      </c>
      <c r="AG216" s="40" t="s">
        <v>281</v>
      </c>
      <c r="AH216" s="40" t="s">
        <v>281</v>
      </c>
      <c r="AI216" s="40" t="s">
        <v>281</v>
      </c>
      <c r="AJ216" s="40" t="s">
        <v>281</v>
      </c>
      <c r="AK216" s="40" t="s">
        <v>281</v>
      </c>
      <c r="AL216" s="40" t="s">
        <v>281</v>
      </c>
      <c r="AM216" s="40" t="s">
        <v>281</v>
      </c>
    </row>
    <row r="217" spans="1:39" ht="26.25" customHeight="1" x14ac:dyDescent="0.15">
      <c r="A217" s="37" t="s">
        <v>1960</v>
      </c>
      <c r="B217" s="38">
        <v>3</v>
      </c>
      <c r="C217" s="39">
        <v>45160</v>
      </c>
      <c r="D217" s="39" t="s">
        <v>274</v>
      </c>
      <c r="E217" s="39">
        <v>45160</v>
      </c>
      <c r="F217" s="40" t="s">
        <v>1940</v>
      </c>
      <c r="G217" s="40" t="s">
        <v>1961</v>
      </c>
      <c r="H217" s="40" t="s">
        <v>1962</v>
      </c>
      <c r="I217" s="40" t="s">
        <v>1963</v>
      </c>
      <c r="J217" s="40" t="s">
        <v>1964</v>
      </c>
      <c r="K217" s="40" t="s">
        <v>1965</v>
      </c>
      <c r="L217" s="40">
        <v>23</v>
      </c>
      <c r="M217" s="40" t="s">
        <v>49</v>
      </c>
      <c r="N217" s="40" t="s">
        <v>281</v>
      </c>
      <c r="O217" s="40" t="s">
        <v>281</v>
      </c>
      <c r="P217" s="40" t="s">
        <v>281</v>
      </c>
      <c r="Q217" s="40" t="s">
        <v>281</v>
      </c>
      <c r="R217" s="40" t="s">
        <v>281</v>
      </c>
      <c r="S217" s="40" t="s">
        <v>281</v>
      </c>
      <c r="T217" s="40" t="s">
        <v>281</v>
      </c>
      <c r="U217" s="40" t="s">
        <v>281</v>
      </c>
      <c r="V217" s="40" t="s">
        <v>1966</v>
      </c>
      <c r="W217" s="40" t="s">
        <v>1967</v>
      </c>
      <c r="X217" s="40" t="s">
        <v>1968</v>
      </c>
      <c r="Y217" s="40" t="s">
        <v>281</v>
      </c>
      <c r="Z217" s="40" t="s">
        <v>281</v>
      </c>
      <c r="AA217" s="40" t="s">
        <v>281</v>
      </c>
      <c r="AB217" s="40" t="s">
        <v>281</v>
      </c>
      <c r="AC217" s="40" t="s">
        <v>281</v>
      </c>
      <c r="AD217" s="40" t="s">
        <v>281</v>
      </c>
      <c r="AE217" s="40" t="s">
        <v>281</v>
      </c>
      <c r="AF217" s="40" t="s">
        <v>281</v>
      </c>
      <c r="AG217" s="40" t="s">
        <v>281</v>
      </c>
      <c r="AH217" s="40" t="s">
        <v>281</v>
      </c>
      <c r="AI217" s="40" t="s">
        <v>281</v>
      </c>
      <c r="AJ217" s="40" t="s">
        <v>281</v>
      </c>
      <c r="AK217" s="40" t="s">
        <v>281</v>
      </c>
      <c r="AL217" s="40" t="s">
        <v>281</v>
      </c>
      <c r="AM217" s="40" t="s">
        <v>281</v>
      </c>
    </row>
    <row r="218" spans="1:39" ht="26.25" customHeight="1" x14ac:dyDescent="0.15">
      <c r="A218" s="37" t="s">
        <v>1969</v>
      </c>
      <c r="B218" s="38">
        <v>2</v>
      </c>
      <c r="C218" s="39">
        <v>44065</v>
      </c>
      <c r="D218" s="39" t="s">
        <v>316</v>
      </c>
      <c r="E218" s="39">
        <v>45016</v>
      </c>
      <c r="F218" s="40" t="s">
        <v>1970</v>
      </c>
      <c r="G218" s="40" t="s">
        <v>281</v>
      </c>
      <c r="H218" s="40" t="s">
        <v>281</v>
      </c>
      <c r="I218" s="40" t="s">
        <v>281</v>
      </c>
      <c r="J218" s="40" t="s">
        <v>281</v>
      </c>
      <c r="K218" s="40" t="s">
        <v>281</v>
      </c>
      <c r="L218" s="40" t="s">
        <v>281</v>
      </c>
      <c r="M218" s="40" t="s">
        <v>281</v>
      </c>
      <c r="N218" s="40" t="s">
        <v>281</v>
      </c>
      <c r="O218" s="40" t="s">
        <v>281</v>
      </c>
      <c r="P218" s="40" t="s">
        <v>281</v>
      </c>
      <c r="Q218" s="40" t="s">
        <v>281</v>
      </c>
      <c r="R218" s="40" t="s">
        <v>281</v>
      </c>
      <c r="S218" s="40" t="s">
        <v>281</v>
      </c>
      <c r="T218" s="40" t="s">
        <v>281</v>
      </c>
      <c r="U218" s="40" t="s">
        <v>281</v>
      </c>
      <c r="V218" s="40" t="s">
        <v>281</v>
      </c>
      <c r="W218" s="40" t="s">
        <v>281</v>
      </c>
      <c r="X218" s="40" t="s">
        <v>281</v>
      </c>
      <c r="Y218" s="40" t="s">
        <v>281</v>
      </c>
      <c r="Z218" s="40" t="s">
        <v>281</v>
      </c>
      <c r="AA218" s="40" t="s">
        <v>281</v>
      </c>
      <c r="AB218" s="40" t="s">
        <v>281</v>
      </c>
      <c r="AC218" s="40" t="s">
        <v>281</v>
      </c>
      <c r="AD218" s="40" t="s">
        <v>281</v>
      </c>
      <c r="AE218" s="40" t="s">
        <v>281</v>
      </c>
      <c r="AF218" s="40" t="s">
        <v>281</v>
      </c>
      <c r="AG218" s="40" t="s">
        <v>281</v>
      </c>
      <c r="AH218" s="40" t="s">
        <v>281</v>
      </c>
      <c r="AI218" s="40" t="s">
        <v>281</v>
      </c>
      <c r="AJ218" s="40" t="s">
        <v>281</v>
      </c>
      <c r="AK218" s="40" t="s">
        <v>281</v>
      </c>
      <c r="AL218" s="40" t="s">
        <v>281</v>
      </c>
      <c r="AM218" s="40" t="s">
        <v>281</v>
      </c>
    </row>
    <row r="219" spans="1:39" ht="26.25" customHeight="1" x14ac:dyDescent="0.15">
      <c r="A219" s="37" t="s">
        <v>1971</v>
      </c>
      <c r="B219" s="38">
        <v>3</v>
      </c>
      <c r="C219" s="39">
        <v>45160</v>
      </c>
      <c r="D219" s="39" t="s">
        <v>274</v>
      </c>
      <c r="E219" s="39">
        <v>45160</v>
      </c>
      <c r="F219" s="40" t="s">
        <v>1940</v>
      </c>
      <c r="G219" s="40" t="s">
        <v>1972</v>
      </c>
      <c r="H219" s="40" t="s">
        <v>1973</v>
      </c>
      <c r="I219" s="40" t="s">
        <v>1974</v>
      </c>
      <c r="J219" s="40" t="s">
        <v>1975</v>
      </c>
      <c r="K219" s="40" t="s">
        <v>281</v>
      </c>
      <c r="L219" s="40">
        <v>3</v>
      </c>
      <c r="M219" s="40" t="s">
        <v>10</v>
      </c>
      <c r="N219" s="40">
        <v>27</v>
      </c>
      <c r="O219" s="40" t="s">
        <v>57</v>
      </c>
      <c r="P219" s="40" t="s">
        <v>281</v>
      </c>
      <c r="Q219" s="40" t="s">
        <v>281</v>
      </c>
      <c r="R219" s="40" t="s">
        <v>281</v>
      </c>
      <c r="S219" s="40" t="s">
        <v>281</v>
      </c>
      <c r="T219" s="40" t="s">
        <v>281</v>
      </c>
      <c r="U219" s="40" t="s">
        <v>281</v>
      </c>
      <c r="V219" s="40" t="s">
        <v>1976</v>
      </c>
      <c r="W219" s="40" t="s">
        <v>1977</v>
      </c>
      <c r="X219" s="40" t="s">
        <v>1978</v>
      </c>
      <c r="Y219" s="40" t="s">
        <v>281</v>
      </c>
      <c r="Z219" s="40" t="s">
        <v>281</v>
      </c>
      <c r="AA219" s="40" t="s">
        <v>281</v>
      </c>
      <c r="AB219" s="40" t="s">
        <v>281</v>
      </c>
      <c r="AC219" s="40" t="s">
        <v>281</v>
      </c>
      <c r="AD219" s="40" t="s">
        <v>281</v>
      </c>
      <c r="AE219" s="40" t="s">
        <v>281</v>
      </c>
      <c r="AF219" s="40" t="s">
        <v>281</v>
      </c>
      <c r="AG219" s="40" t="s">
        <v>281</v>
      </c>
      <c r="AH219" s="40" t="s">
        <v>281</v>
      </c>
      <c r="AI219" s="40" t="s">
        <v>281</v>
      </c>
      <c r="AJ219" s="40" t="s">
        <v>281</v>
      </c>
      <c r="AK219" s="40" t="s">
        <v>281</v>
      </c>
      <c r="AL219" s="40" t="s">
        <v>281</v>
      </c>
      <c r="AM219" s="40" t="s">
        <v>281</v>
      </c>
    </row>
    <row r="220" spans="1:39" ht="26.25" customHeight="1" x14ac:dyDescent="0.15">
      <c r="A220" s="37" t="s">
        <v>1979</v>
      </c>
      <c r="B220" s="38">
        <v>2</v>
      </c>
      <c r="C220" s="39">
        <v>44065</v>
      </c>
      <c r="D220" s="39" t="s">
        <v>316</v>
      </c>
      <c r="E220" s="39">
        <v>44749</v>
      </c>
      <c r="F220" s="40" t="s">
        <v>1980</v>
      </c>
      <c r="G220" s="40" t="s">
        <v>281</v>
      </c>
      <c r="H220" s="40" t="s">
        <v>281</v>
      </c>
      <c r="I220" s="40" t="s">
        <v>281</v>
      </c>
      <c r="J220" s="40" t="s">
        <v>281</v>
      </c>
      <c r="K220" s="40" t="s">
        <v>281</v>
      </c>
      <c r="L220" s="40" t="s">
        <v>281</v>
      </c>
      <c r="M220" s="40" t="s">
        <v>281</v>
      </c>
      <c r="N220" s="40" t="s">
        <v>281</v>
      </c>
      <c r="O220" s="40" t="s">
        <v>281</v>
      </c>
      <c r="P220" s="40" t="s">
        <v>281</v>
      </c>
      <c r="Q220" s="40" t="s">
        <v>281</v>
      </c>
      <c r="R220" s="40" t="s">
        <v>281</v>
      </c>
      <c r="S220" s="40" t="s">
        <v>281</v>
      </c>
      <c r="T220" s="40" t="s">
        <v>281</v>
      </c>
      <c r="U220" s="40" t="s">
        <v>281</v>
      </c>
      <c r="V220" s="40" t="s">
        <v>281</v>
      </c>
      <c r="W220" s="40" t="s">
        <v>281</v>
      </c>
      <c r="X220" s="40" t="s">
        <v>281</v>
      </c>
      <c r="Y220" s="40" t="s">
        <v>281</v>
      </c>
      <c r="Z220" s="40" t="s">
        <v>281</v>
      </c>
      <c r="AA220" s="40" t="s">
        <v>281</v>
      </c>
      <c r="AB220" s="40" t="s">
        <v>281</v>
      </c>
      <c r="AC220" s="40" t="s">
        <v>281</v>
      </c>
      <c r="AD220" s="40" t="s">
        <v>281</v>
      </c>
      <c r="AE220" s="40" t="s">
        <v>281</v>
      </c>
      <c r="AF220" s="40" t="s">
        <v>281</v>
      </c>
      <c r="AG220" s="40" t="s">
        <v>281</v>
      </c>
      <c r="AH220" s="40" t="s">
        <v>281</v>
      </c>
      <c r="AI220" s="40" t="s">
        <v>281</v>
      </c>
      <c r="AJ220" s="40" t="s">
        <v>281</v>
      </c>
      <c r="AK220" s="40" t="s">
        <v>281</v>
      </c>
      <c r="AL220" s="40" t="s">
        <v>281</v>
      </c>
      <c r="AM220" s="40" t="s">
        <v>281</v>
      </c>
    </row>
    <row r="221" spans="1:39" ht="26.25" customHeight="1" x14ac:dyDescent="0.15">
      <c r="A221" s="37" t="s">
        <v>1981</v>
      </c>
      <c r="B221" s="38">
        <v>3</v>
      </c>
      <c r="C221" s="39">
        <v>45160</v>
      </c>
      <c r="D221" s="39" t="s">
        <v>274</v>
      </c>
      <c r="E221" s="39">
        <v>45160</v>
      </c>
      <c r="F221" s="40" t="s">
        <v>1940</v>
      </c>
      <c r="G221" s="40" t="s">
        <v>1982</v>
      </c>
      <c r="H221" s="40" t="s">
        <v>1983</v>
      </c>
      <c r="I221" s="40" t="s">
        <v>1984</v>
      </c>
      <c r="J221" s="40" t="s">
        <v>1985</v>
      </c>
      <c r="K221" s="40" t="s">
        <v>1986</v>
      </c>
      <c r="L221" s="40">
        <v>3</v>
      </c>
      <c r="M221" s="40" t="s">
        <v>10</v>
      </c>
      <c r="N221" s="40">
        <v>32</v>
      </c>
      <c r="O221" s="40" t="s">
        <v>65</v>
      </c>
      <c r="P221" s="40">
        <v>34</v>
      </c>
      <c r="Q221" s="40" t="s">
        <v>69</v>
      </c>
      <c r="R221" s="40" t="s">
        <v>281</v>
      </c>
      <c r="S221" s="40" t="s">
        <v>281</v>
      </c>
      <c r="T221" s="40" t="s">
        <v>281</v>
      </c>
      <c r="U221" s="40" t="s">
        <v>281</v>
      </c>
      <c r="V221" s="40" t="s">
        <v>1987</v>
      </c>
      <c r="W221" s="40" t="s">
        <v>1988</v>
      </c>
      <c r="X221" s="40" t="s">
        <v>1989</v>
      </c>
      <c r="Y221" s="40" t="s">
        <v>281</v>
      </c>
      <c r="Z221" s="40" t="s">
        <v>281</v>
      </c>
      <c r="AA221" s="40" t="s">
        <v>281</v>
      </c>
      <c r="AB221" s="40" t="s">
        <v>281</v>
      </c>
      <c r="AC221" s="40" t="s">
        <v>281</v>
      </c>
      <c r="AD221" s="40" t="s">
        <v>281</v>
      </c>
      <c r="AE221" s="40" t="s">
        <v>281</v>
      </c>
      <c r="AF221" s="40" t="s">
        <v>281</v>
      </c>
      <c r="AG221" s="40" t="s">
        <v>281</v>
      </c>
      <c r="AH221" s="40" t="s">
        <v>281</v>
      </c>
      <c r="AI221" s="40" t="s">
        <v>281</v>
      </c>
      <c r="AJ221" s="40" t="s">
        <v>281</v>
      </c>
      <c r="AK221" s="40" t="s">
        <v>281</v>
      </c>
      <c r="AL221" s="40" t="s">
        <v>281</v>
      </c>
      <c r="AM221" s="40" t="s">
        <v>281</v>
      </c>
    </row>
    <row r="222" spans="1:39" ht="26.25" customHeight="1" x14ac:dyDescent="0.15">
      <c r="A222" s="37" t="s">
        <v>1990</v>
      </c>
      <c r="B222" s="38">
        <v>3</v>
      </c>
      <c r="C222" s="39">
        <v>45160</v>
      </c>
      <c r="D222" s="39" t="s">
        <v>274</v>
      </c>
      <c r="E222" s="39">
        <v>45160</v>
      </c>
      <c r="F222" s="40" t="s">
        <v>1991</v>
      </c>
      <c r="G222" s="40" t="s">
        <v>1992</v>
      </c>
      <c r="H222" s="40" t="s">
        <v>1993</v>
      </c>
      <c r="I222" s="40" t="s">
        <v>1994</v>
      </c>
      <c r="J222" s="40" t="s">
        <v>1995</v>
      </c>
      <c r="K222" s="40" t="s">
        <v>1996</v>
      </c>
      <c r="L222" s="40">
        <v>3</v>
      </c>
      <c r="M222" s="40" t="s">
        <v>10</v>
      </c>
      <c r="N222" s="40">
        <v>32</v>
      </c>
      <c r="O222" s="40" t="s">
        <v>65</v>
      </c>
      <c r="P222" s="40">
        <v>23</v>
      </c>
      <c r="Q222" s="40" t="s">
        <v>49</v>
      </c>
      <c r="R222" s="40" t="s">
        <v>281</v>
      </c>
      <c r="S222" s="40" t="s">
        <v>281</v>
      </c>
      <c r="T222" s="40" t="s">
        <v>281</v>
      </c>
      <c r="U222" s="40" t="s">
        <v>281</v>
      </c>
      <c r="V222" s="40" t="s">
        <v>1997</v>
      </c>
      <c r="W222" s="40" t="s">
        <v>1012</v>
      </c>
      <c r="X222" s="40" t="s">
        <v>1998</v>
      </c>
      <c r="Y222" s="40" t="s">
        <v>281</v>
      </c>
      <c r="Z222" s="40" t="s">
        <v>281</v>
      </c>
      <c r="AA222" s="40" t="s">
        <v>281</v>
      </c>
      <c r="AB222" s="40" t="s">
        <v>281</v>
      </c>
      <c r="AC222" s="40" t="s">
        <v>281</v>
      </c>
      <c r="AD222" s="40" t="s">
        <v>281</v>
      </c>
      <c r="AE222" s="40" t="s">
        <v>281</v>
      </c>
      <c r="AF222" s="40" t="s">
        <v>281</v>
      </c>
      <c r="AG222" s="40" t="s">
        <v>281</v>
      </c>
      <c r="AH222" s="40" t="s">
        <v>281</v>
      </c>
      <c r="AI222" s="40" t="s">
        <v>281</v>
      </c>
      <c r="AJ222" s="40" t="s">
        <v>281</v>
      </c>
      <c r="AK222" s="40" t="s">
        <v>281</v>
      </c>
      <c r="AL222" s="40" t="s">
        <v>281</v>
      </c>
      <c r="AM222" s="40" t="s">
        <v>281</v>
      </c>
    </row>
    <row r="223" spans="1:39" ht="26.25" customHeight="1" x14ac:dyDescent="0.15">
      <c r="A223" s="37" t="s">
        <v>1999</v>
      </c>
      <c r="B223" s="38">
        <v>3</v>
      </c>
      <c r="C223" s="39">
        <v>45160</v>
      </c>
      <c r="D223" s="39" t="s">
        <v>274</v>
      </c>
      <c r="E223" s="39">
        <v>45160</v>
      </c>
      <c r="F223" s="40" t="s">
        <v>1940</v>
      </c>
      <c r="G223" s="40" t="s">
        <v>2000</v>
      </c>
      <c r="H223" s="40" t="s">
        <v>2001</v>
      </c>
      <c r="I223" s="40" t="s">
        <v>2002</v>
      </c>
      <c r="J223" s="40" t="s">
        <v>2003</v>
      </c>
      <c r="K223" s="40" t="s">
        <v>2004</v>
      </c>
      <c r="L223" s="40">
        <v>93</v>
      </c>
      <c r="M223" s="40" t="s">
        <v>185</v>
      </c>
      <c r="N223" s="40">
        <v>66</v>
      </c>
      <c r="O223" s="40" t="s">
        <v>133</v>
      </c>
      <c r="P223" s="40">
        <v>70</v>
      </c>
      <c r="Q223" s="40" t="s">
        <v>141</v>
      </c>
      <c r="R223" s="40">
        <v>15</v>
      </c>
      <c r="S223" s="40" t="s">
        <v>34</v>
      </c>
      <c r="T223" s="40">
        <v>85</v>
      </c>
      <c r="U223" s="40" t="s">
        <v>171</v>
      </c>
      <c r="V223" s="40" t="s">
        <v>2005</v>
      </c>
      <c r="W223" s="40" t="s">
        <v>1094</v>
      </c>
      <c r="X223" s="40" t="s">
        <v>2006</v>
      </c>
      <c r="Y223" s="40" t="s">
        <v>281</v>
      </c>
      <c r="Z223" s="40" t="s">
        <v>281</v>
      </c>
      <c r="AA223" s="40" t="s">
        <v>281</v>
      </c>
      <c r="AB223" s="40" t="s">
        <v>281</v>
      </c>
      <c r="AC223" s="40" t="s">
        <v>281</v>
      </c>
      <c r="AD223" s="40" t="s">
        <v>281</v>
      </c>
      <c r="AE223" s="40" t="s">
        <v>281</v>
      </c>
      <c r="AF223" s="40" t="s">
        <v>281</v>
      </c>
      <c r="AG223" s="40" t="s">
        <v>281</v>
      </c>
      <c r="AH223" s="40" t="s">
        <v>281</v>
      </c>
      <c r="AI223" s="40" t="s">
        <v>281</v>
      </c>
      <c r="AJ223" s="40" t="s">
        <v>281</v>
      </c>
      <c r="AK223" s="40" t="s">
        <v>281</v>
      </c>
      <c r="AL223" s="40" t="s">
        <v>281</v>
      </c>
      <c r="AM223" s="40" t="s">
        <v>281</v>
      </c>
    </row>
    <row r="224" spans="1:39" ht="26.25" customHeight="1" x14ac:dyDescent="0.15">
      <c r="A224" s="37" t="s">
        <v>2007</v>
      </c>
      <c r="B224" s="38">
        <v>3</v>
      </c>
      <c r="C224" s="39">
        <v>45160</v>
      </c>
      <c r="D224" s="39" t="s">
        <v>274</v>
      </c>
      <c r="E224" s="39">
        <v>45160</v>
      </c>
      <c r="F224" s="40" t="s">
        <v>1940</v>
      </c>
      <c r="G224" s="40" t="s">
        <v>2008</v>
      </c>
      <c r="H224" s="40" t="s">
        <v>2009</v>
      </c>
      <c r="I224" s="40" t="s">
        <v>2010</v>
      </c>
      <c r="J224" s="40" t="s">
        <v>2011</v>
      </c>
      <c r="K224" s="40" t="s">
        <v>2012</v>
      </c>
      <c r="L224" s="40">
        <v>69</v>
      </c>
      <c r="M224" s="40" t="s">
        <v>139</v>
      </c>
      <c r="N224" s="40" t="s">
        <v>281</v>
      </c>
      <c r="O224" s="40" t="s">
        <v>281</v>
      </c>
      <c r="P224" s="40" t="s">
        <v>281</v>
      </c>
      <c r="Q224" s="40" t="s">
        <v>281</v>
      </c>
      <c r="R224" s="40" t="s">
        <v>281</v>
      </c>
      <c r="S224" s="40" t="s">
        <v>281</v>
      </c>
      <c r="T224" s="40" t="s">
        <v>281</v>
      </c>
      <c r="U224" s="40" t="s">
        <v>281</v>
      </c>
      <c r="V224" s="40" t="s">
        <v>2013</v>
      </c>
      <c r="W224" s="40" t="s">
        <v>2014</v>
      </c>
      <c r="X224" s="40" t="s">
        <v>2015</v>
      </c>
      <c r="Y224" s="40" t="s">
        <v>281</v>
      </c>
      <c r="Z224" s="40" t="s">
        <v>281</v>
      </c>
      <c r="AA224" s="40" t="s">
        <v>281</v>
      </c>
      <c r="AB224" s="40" t="s">
        <v>281</v>
      </c>
      <c r="AC224" s="40" t="s">
        <v>281</v>
      </c>
      <c r="AD224" s="40" t="s">
        <v>281</v>
      </c>
      <c r="AE224" s="40" t="s">
        <v>281</v>
      </c>
      <c r="AF224" s="40" t="s">
        <v>281</v>
      </c>
      <c r="AG224" s="40" t="s">
        <v>281</v>
      </c>
      <c r="AH224" s="40" t="s">
        <v>281</v>
      </c>
      <c r="AI224" s="40" t="s">
        <v>281</v>
      </c>
      <c r="AJ224" s="40" t="s">
        <v>281</v>
      </c>
      <c r="AK224" s="40" t="s">
        <v>281</v>
      </c>
      <c r="AL224" s="40" t="s">
        <v>281</v>
      </c>
      <c r="AM224" s="40" t="s">
        <v>281</v>
      </c>
    </row>
    <row r="225" spans="1:39" ht="26.25" customHeight="1" x14ac:dyDescent="0.15">
      <c r="A225" s="37" t="s">
        <v>2016</v>
      </c>
      <c r="B225" s="38">
        <v>3</v>
      </c>
      <c r="C225" s="39">
        <v>45160</v>
      </c>
      <c r="D225" s="39" t="s">
        <v>274</v>
      </c>
      <c r="E225" s="39">
        <v>45160</v>
      </c>
      <c r="F225" s="40" t="s">
        <v>1940</v>
      </c>
      <c r="G225" s="40" t="s">
        <v>2017</v>
      </c>
      <c r="H225" s="40" t="s">
        <v>2018</v>
      </c>
      <c r="I225" s="40" t="s">
        <v>2019</v>
      </c>
      <c r="J225" s="40" t="s">
        <v>2020</v>
      </c>
      <c r="K225" s="40" t="s">
        <v>2021</v>
      </c>
      <c r="L225" s="40">
        <v>69</v>
      </c>
      <c r="M225" s="40" t="s">
        <v>139</v>
      </c>
      <c r="N225" s="40" t="s">
        <v>281</v>
      </c>
      <c r="O225" s="40" t="s">
        <v>281</v>
      </c>
      <c r="P225" s="40" t="s">
        <v>281</v>
      </c>
      <c r="Q225" s="40" t="s">
        <v>281</v>
      </c>
      <c r="R225" s="40" t="s">
        <v>281</v>
      </c>
      <c r="S225" s="40" t="s">
        <v>281</v>
      </c>
      <c r="T225" s="40" t="s">
        <v>281</v>
      </c>
      <c r="U225" s="40" t="s">
        <v>281</v>
      </c>
      <c r="V225" s="40" t="s">
        <v>2022</v>
      </c>
      <c r="W225" s="40" t="s">
        <v>2023</v>
      </c>
      <c r="X225" s="40" t="s">
        <v>2024</v>
      </c>
      <c r="Y225" s="40" t="s">
        <v>281</v>
      </c>
      <c r="Z225" s="40" t="s">
        <v>281</v>
      </c>
      <c r="AA225" s="40" t="s">
        <v>281</v>
      </c>
      <c r="AB225" s="40" t="s">
        <v>281</v>
      </c>
      <c r="AC225" s="40" t="s">
        <v>281</v>
      </c>
      <c r="AD225" s="40" t="s">
        <v>281</v>
      </c>
      <c r="AE225" s="40" t="s">
        <v>281</v>
      </c>
      <c r="AF225" s="40" t="s">
        <v>281</v>
      </c>
      <c r="AG225" s="40" t="s">
        <v>281</v>
      </c>
      <c r="AH225" s="40" t="s">
        <v>281</v>
      </c>
      <c r="AI225" s="40" t="s">
        <v>281</v>
      </c>
      <c r="AJ225" s="40" t="s">
        <v>281</v>
      </c>
      <c r="AK225" s="40" t="s">
        <v>281</v>
      </c>
      <c r="AL225" s="40" t="s">
        <v>281</v>
      </c>
      <c r="AM225" s="40" t="s">
        <v>281</v>
      </c>
    </row>
    <row r="226" spans="1:39" ht="26.25" customHeight="1" x14ac:dyDescent="0.15">
      <c r="A226" s="37" t="s">
        <v>2025</v>
      </c>
      <c r="B226" s="38">
        <v>1</v>
      </c>
      <c r="C226" s="39">
        <v>42975</v>
      </c>
      <c r="D226" s="39" t="s">
        <v>316</v>
      </c>
      <c r="E226" s="39">
        <v>44072</v>
      </c>
      <c r="F226" s="40" t="s">
        <v>2026</v>
      </c>
      <c r="G226" s="40" t="s">
        <v>281</v>
      </c>
      <c r="H226" s="40" t="s">
        <v>281</v>
      </c>
      <c r="I226" s="40" t="s">
        <v>281</v>
      </c>
      <c r="J226" s="40" t="s">
        <v>281</v>
      </c>
      <c r="K226" s="40" t="s">
        <v>281</v>
      </c>
      <c r="L226" s="40" t="s">
        <v>281</v>
      </c>
      <c r="M226" s="40" t="s">
        <v>281</v>
      </c>
      <c r="N226" s="40" t="s">
        <v>281</v>
      </c>
      <c r="O226" s="40" t="s">
        <v>281</v>
      </c>
      <c r="P226" s="40" t="s">
        <v>281</v>
      </c>
      <c r="Q226" s="40" t="s">
        <v>281</v>
      </c>
      <c r="R226" s="40" t="s">
        <v>281</v>
      </c>
      <c r="S226" s="40" t="s">
        <v>281</v>
      </c>
      <c r="T226" s="40" t="s">
        <v>281</v>
      </c>
      <c r="U226" s="40" t="s">
        <v>281</v>
      </c>
      <c r="V226" s="40" t="s">
        <v>281</v>
      </c>
      <c r="W226" s="40" t="s">
        <v>281</v>
      </c>
      <c r="X226" s="40" t="s">
        <v>281</v>
      </c>
      <c r="Y226" s="40" t="s">
        <v>281</v>
      </c>
      <c r="Z226" s="40" t="s">
        <v>281</v>
      </c>
      <c r="AA226" s="40" t="s">
        <v>281</v>
      </c>
      <c r="AB226" s="40" t="s">
        <v>281</v>
      </c>
      <c r="AC226" s="40" t="s">
        <v>281</v>
      </c>
      <c r="AD226" s="40" t="s">
        <v>281</v>
      </c>
      <c r="AE226" s="40" t="s">
        <v>281</v>
      </c>
      <c r="AF226" s="40" t="s">
        <v>281</v>
      </c>
      <c r="AG226" s="40" t="s">
        <v>281</v>
      </c>
      <c r="AH226" s="40" t="s">
        <v>281</v>
      </c>
      <c r="AI226" s="40" t="s">
        <v>281</v>
      </c>
      <c r="AJ226" s="40" t="s">
        <v>281</v>
      </c>
      <c r="AK226" s="40" t="s">
        <v>281</v>
      </c>
      <c r="AL226" s="40" t="s">
        <v>281</v>
      </c>
      <c r="AM226" s="40" t="s">
        <v>281</v>
      </c>
    </row>
    <row r="227" spans="1:39" ht="26.25" customHeight="1" x14ac:dyDescent="0.15">
      <c r="A227" s="37" t="s">
        <v>2027</v>
      </c>
      <c r="B227" s="38">
        <v>2</v>
      </c>
      <c r="C227" s="39">
        <v>44072</v>
      </c>
      <c r="D227" s="39" t="s">
        <v>316</v>
      </c>
      <c r="E227" s="39">
        <v>44072</v>
      </c>
      <c r="F227" s="40" t="s">
        <v>2028</v>
      </c>
      <c r="G227" s="40" t="s">
        <v>281</v>
      </c>
      <c r="H227" s="40" t="s">
        <v>281</v>
      </c>
      <c r="I227" s="40" t="s">
        <v>281</v>
      </c>
      <c r="J227" s="40" t="s">
        <v>281</v>
      </c>
      <c r="K227" s="40" t="s">
        <v>281</v>
      </c>
      <c r="L227" s="40" t="s">
        <v>281</v>
      </c>
      <c r="M227" s="40" t="s">
        <v>281</v>
      </c>
      <c r="N227" s="40" t="s">
        <v>281</v>
      </c>
      <c r="O227" s="40" t="s">
        <v>281</v>
      </c>
      <c r="P227" s="40" t="s">
        <v>281</v>
      </c>
      <c r="Q227" s="40" t="s">
        <v>281</v>
      </c>
      <c r="R227" s="40" t="s">
        <v>281</v>
      </c>
      <c r="S227" s="40" t="s">
        <v>281</v>
      </c>
      <c r="T227" s="40" t="s">
        <v>281</v>
      </c>
      <c r="U227" s="40" t="s">
        <v>281</v>
      </c>
      <c r="V227" s="40" t="s">
        <v>281</v>
      </c>
      <c r="W227" s="40" t="s">
        <v>281</v>
      </c>
      <c r="X227" s="40" t="s">
        <v>281</v>
      </c>
      <c r="Y227" s="40" t="s">
        <v>281</v>
      </c>
      <c r="Z227" s="40" t="s">
        <v>281</v>
      </c>
      <c r="AA227" s="40" t="s">
        <v>281</v>
      </c>
      <c r="AB227" s="40" t="s">
        <v>281</v>
      </c>
      <c r="AC227" s="40" t="s">
        <v>281</v>
      </c>
      <c r="AD227" s="40" t="s">
        <v>281</v>
      </c>
      <c r="AE227" s="40" t="s">
        <v>281</v>
      </c>
      <c r="AF227" s="40" t="s">
        <v>281</v>
      </c>
      <c r="AG227" s="40" t="s">
        <v>281</v>
      </c>
      <c r="AH227" s="40" t="s">
        <v>281</v>
      </c>
      <c r="AI227" s="40" t="s">
        <v>281</v>
      </c>
      <c r="AJ227" s="40" t="s">
        <v>281</v>
      </c>
      <c r="AK227" s="40" t="s">
        <v>281</v>
      </c>
      <c r="AL227" s="40" t="s">
        <v>281</v>
      </c>
      <c r="AM227" s="40" t="s">
        <v>281</v>
      </c>
    </row>
    <row r="228" spans="1:39" ht="26.25" customHeight="1" x14ac:dyDescent="0.15">
      <c r="A228" s="37" t="s">
        <v>2029</v>
      </c>
      <c r="B228" s="38">
        <v>3</v>
      </c>
      <c r="C228" s="39">
        <v>45167</v>
      </c>
      <c r="D228" s="39" t="s">
        <v>274</v>
      </c>
      <c r="E228" s="39">
        <v>45167</v>
      </c>
      <c r="F228" s="40" t="s">
        <v>2030</v>
      </c>
      <c r="G228" s="40" t="s">
        <v>2031</v>
      </c>
      <c r="H228" s="40" t="s">
        <v>2032</v>
      </c>
      <c r="I228" s="40" t="s">
        <v>2033</v>
      </c>
      <c r="J228" s="40" t="s">
        <v>2034</v>
      </c>
      <c r="K228" s="40" t="s">
        <v>2035</v>
      </c>
      <c r="L228" s="40">
        <v>1</v>
      </c>
      <c r="M228" s="40" t="s">
        <v>6</v>
      </c>
      <c r="N228" s="40">
        <v>2</v>
      </c>
      <c r="O228" s="40" t="s">
        <v>8</v>
      </c>
      <c r="P228" s="40">
        <v>3</v>
      </c>
      <c r="Q228" s="40" t="s">
        <v>10</v>
      </c>
      <c r="R228" s="40">
        <v>32</v>
      </c>
      <c r="S228" s="40" t="s">
        <v>65</v>
      </c>
      <c r="T228" s="40" t="s">
        <v>281</v>
      </c>
      <c r="U228" s="40" t="s">
        <v>281</v>
      </c>
      <c r="V228" s="40" t="s">
        <v>2036</v>
      </c>
      <c r="W228" s="40" t="s">
        <v>2037</v>
      </c>
      <c r="X228" s="40" t="s">
        <v>2038</v>
      </c>
      <c r="Y228" s="40" t="s">
        <v>281</v>
      </c>
      <c r="Z228" s="40" t="s">
        <v>281</v>
      </c>
      <c r="AA228" s="40" t="s">
        <v>281</v>
      </c>
      <c r="AB228" s="40" t="s">
        <v>281</v>
      </c>
      <c r="AC228" s="40" t="s">
        <v>281</v>
      </c>
      <c r="AD228" s="40" t="s">
        <v>281</v>
      </c>
      <c r="AE228" s="40" t="s">
        <v>281</v>
      </c>
      <c r="AF228" s="40" t="s">
        <v>281</v>
      </c>
      <c r="AG228" s="40" t="s">
        <v>281</v>
      </c>
      <c r="AH228" s="40" t="s">
        <v>281</v>
      </c>
      <c r="AI228" s="40" t="s">
        <v>281</v>
      </c>
      <c r="AJ228" s="40" t="s">
        <v>281</v>
      </c>
      <c r="AK228" s="40" t="s">
        <v>281</v>
      </c>
      <c r="AL228" s="40" t="s">
        <v>281</v>
      </c>
      <c r="AM228" s="40" t="s">
        <v>281</v>
      </c>
    </row>
    <row r="229" spans="1:39" ht="26.25" customHeight="1" x14ac:dyDescent="0.15">
      <c r="A229" s="37" t="s">
        <v>2039</v>
      </c>
      <c r="B229" s="38">
        <v>3</v>
      </c>
      <c r="C229" s="39">
        <v>45167</v>
      </c>
      <c r="D229" s="39" t="s">
        <v>274</v>
      </c>
      <c r="E229" s="39">
        <v>45167</v>
      </c>
      <c r="F229" s="40" t="s">
        <v>2030</v>
      </c>
      <c r="G229" s="40" t="s">
        <v>2040</v>
      </c>
      <c r="H229" s="40" t="s">
        <v>2041</v>
      </c>
      <c r="I229" s="40" t="s">
        <v>2042</v>
      </c>
      <c r="J229" s="40" t="s">
        <v>2043</v>
      </c>
      <c r="K229" s="40" t="s">
        <v>2044</v>
      </c>
      <c r="L229" s="40">
        <v>1</v>
      </c>
      <c r="M229" s="40" t="s">
        <v>6</v>
      </c>
      <c r="N229" s="40">
        <v>2</v>
      </c>
      <c r="O229" s="40" t="s">
        <v>8</v>
      </c>
      <c r="P229" s="40">
        <v>3</v>
      </c>
      <c r="Q229" s="40" t="s">
        <v>10</v>
      </c>
      <c r="R229" s="40">
        <v>27</v>
      </c>
      <c r="S229" s="40" t="s">
        <v>57</v>
      </c>
      <c r="T229" s="40">
        <v>32</v>
      </c>
      <c r="U229" s="40" t="s">
        <v>65</v>
      </c>
      <c r="V229" s="40" t="s">
        <v>2045</v>
      </c>
      <c r="W229" s="40" t="s">
        <v>2046</v>
      </c>
      <c r="X229" s="40" t="s">
        <v>2047</v>
      </c>
      <c r="Y229" s="40" t="s">
        <v>281</v>
      </c>
      <c r="Z229" s="40" t="s">
        <v>281</v>
      </c>
      <c r="AA229" s="40" t="s">
        <v>281</v>
      </c>
      <c r="AB229" s="40" t="s">
        <v>281</v>
      </c>
      <c r="AC229" s="40" t="s">
        <v>281</v>
      </c>
      <c r="AD229" s="40" t="s">
        <v>281</v>
      </c>
      <c r="AE229" s="40" t="s">
        <v>281</v>
      </c>
      <c r="AF229" s="40" t="s">
        <v>281</v>
      </c>
      <c r="AG229" s="40" t="s">
        <v>281</v>
      </c>
      <c r="AH229" s="40" t="s">
        <v>281</v>
      </c>
      <c r="AI229" s="40" t="s">
        <v>281</v>
      </c>
      <c r="AJ229" s="40" t="s">
        <v>281</v>
      </c>
      <c r="AK229" s="40" t="s">
        <v>281</v>
      </c>
      <c r="AL229" s="40" t="s">
        <v>281</v>
      </c>
      <c r="AM229" s="40" t="s">
        <v>281</v>
      </c>
    </row>
    <row r="230" spans="1:39" ht="26.25" customHeight="1" x14ac:dyDescent="0.15">
      <c r="A230" s="37" t="s">
        <v>2048</v>
      </c>
      <c r="B230" s="38">
        <v>3</v>
      </c>
      <c r="C230" s="39">
        <v>45167</v>
      </c>
      <c r="D230" s="39" t="s">
        <v>274</v>
      </c>
      <c r="E230" s="39">
        <v>45167</v>
      </c>
      <c r="F230" s="40" t="s">
        <v>2030</v>
      </c>
      <c r="G230" s="40" t="s">
        <v>2049</v>
      </c>
      <c r="H230" s="40" t="s">
        <v>2050</v>
      </c>
      <c r="I230" s="40" t="s">
        <v>2051</v>
      </c>
      <c r="J230" s="40" t="s">
        <v>2052</v>
      </c>
      <c r="K230" s="40" t="s">
        <v>2053</v>
      </c>
      <c r="L230" s="40">
        <v>3</v>
      </c>
      <c r="M230" s="40" t="s">
        <v>10</v>
      </c>
      <c r="N230" s="40">
        <v>6</v>
      </c>
      <c r="O230" s="40" t="s">
        <v>435</v>
      </c>
      <c r="P230" s="40">
        <v>23</v>
      </c>
      <c r="Q230" s="40" t="s">
        <v>49</v>
      </c>
      <c r="R230" s="40">
        <v>28</v>
      </c>
      <c r="S230" s="40" t="s">
        <v>59</v>
      </c>
      <c r="T230" s="40">
        <v>32</v>
      </c>
      <c r="U230" s="40" t="s">
        <v>65</v>
      </c>
      <c r="V230" s="40" t="s">
        <v>2054</v>
      </c>
      <c r="W230" s="40" t="s">
        <v>2055</v>
      </c>
      <c r="X230" s="40" t="s">
        <v>2056</v>
      </c>
      <c r="Y230" s="40" t="s">
        <v>281</v>
      </c>
      <c r="Z230" s="40" t="s">
        <v>281</v>
      </c>
      <c r="AA230" s="40" t="s">
        <v>281</v>
      </c>
      <c r="AB230" s="40" t="s">
        <v>281</v>
      </c>
      <c r="AC230" s="40" t="s">
        <v>281</v>
      </c>
      <c r="AD230" s="40" t="s">
        <v>281</v>
      </c>
      <c r="AE230" s="40" t="s">
        <v>281</v>
      </c>
      <c r="AF230" s="40" t="s">
        <v>281</v>
      </c>
      <c r="AG230" s="40" t="s">
        <v>281</v>
      </c>
      <c r="AH230" s="40" t="s">
        <v>281</v>
      </c>
      <c r="AI230" s="40" t="s">
        <v>281</v>
      </c>
      <c r="AJ230" s="40" t="s">
        <v>281</v>
      </c>
      <c r="AK230" s="40" t="s">
        <v>281</v>
      </c>
      <c r="AL230" s="40" t="s">
        <v>281</v>
      </c>
      <c r="AM230" s="40" t="s">
        <v>281</v>
      </c>
    </row>
    <row r="231" spans="1:39" ht="26.25" customHeight="1" x14ac:dyDescent="0.15">
      <c r="A231" s="37" t="s">
        <v>2057</v>
      </c>
      <c r="B231" s="38">
        <v>2</v>
      </c>
      <c r="C231" s="39">
        <v>44072</v>
      </c>
      <c r="D231" s="39" t="s">
        <v>316</v>
      </c>
      <c r="E231" s="39">
        <v>45167</v>
      </c>
      <c r="F231" s="40" t="s">
        <v>2058</v>
      </c>
      <c r="G231" s="40" t="s">
        <v>281</v>
      </c>
      <c r="H231" s="40" t="s">
        <v>281</v>
      </c>
      <c r="I231" s="40" t="s">
        <v>281</v>
      </c>
      <c r="J231" s="40" t="s">
        <v>281</v>
      </c>
      <c r="K231" s="40" t="s">
        <v>281</v>
      </c>
      <c r="L231" s="40" t="s">
        <v>281</v>
      </c>
      <c r="M231" s="40" t="s">
        <v>281</v>
      </c>
      <c r="N231" s="40" t="s">
        <v>281</v>
      </c>
      <c r="O231" s="40" t="s">
        <v>281</v>
      </c>
      <c r="P231" s="40" t="s">
        <v>281</v>
      </c>
      <c r="Q231" s="40" t="s">
        <v>281</v>
      </c>
      <c r="R231" s="40" t="s">
        <v>281</v>
      </c>
      <c r="S231" s="40" t="s">
        <v>281</v>
      </c>
      <c r="T231" s="40" t="s">
        <v>281</v>
      </c>
      <c r="U231" s="40" t="s">
        <v>281</v>
      </c>
      <c r="V231" s="40" t="s">
        <v>281</v>
      </c>
      <c r="W231" s="40" t="s">
        <v>281</v>
      </c>
      <c r="X231" s="40" t="s">
        <v>281</v>
      </c>
      <c r="Y231" s="40" t="s">
        <v>281</v>
      </c>
      <c r="Z231" s="40" t="s">
        <v>281</v>
      </c>
      <c r="AA231" s="40" t="s">
        <v>281</v>
      </c>
      <c r="AB231" s="40" t="s">
        <v>281</v>
      </c>
      <c r="AC231" s="40" t="s">
        <v>281</v>
      </c>
      <c r="AD231" s="40" t="s">
        <v>281</v>
      </c>
      <c r="AE231" s="40" t="s">
        <v>281</v>
      </c>
      <c r="AF231" s="40" t="s">
        <v>281</v>
      </c>
      <c r="AG231" s="40" t="s">
        <v>281</v>
      </c>
      <c r="AH231" s="40" t="s">
        <v>281</v>
      </c>
      <c r="AI231" s="40" t="s">
        <v>281</v>
      </c>
      <c r="AJ231" s="40" t="s">
        <v>281</v>
      </c>
      <c r="AK231" s="40" t="s">
        <v>281</v>
      </c>
      <c r="AL231" s="40" t="s">
        <v>281</v>
      </c>
      <c r="AM231" s="40" t="s">
        <v>281</v>
      </c>
    </row>
    <row r="232" spans="1:39" ht="26.25" customHeight="1" x14ac:dyDescent="0.15">
      <c r="A232" s="37" t="s">
        <v>2059</v>
      </c>
      <c r="B232" s="38">
        <v>3</v>
      </c>
      <c r="C232" s="39">
        <v>45167</v>
      </c>
      <c r="D232" s="39" t="s">
        <v>274</v>
      </c>
      <c r="E232" s="39">
        <v>45167</v>
      </c>
      <c r="F232" s="40" t="s">
        <v>2030</v>
      </c>
      <c r="G232" s="40" t="s">
        <v>2060</v>
      </c>
      <c r="H232" s="40" t="s">
        <v>2061</v>
      </c>
      <c r="I232" s="40" t="s">
        <v>2062</v>
      </c>
      <c r="J232" s="40" t="s">
        <v>2063</v>
      </c>
      <c r="K232" s="40" t="s">
        <v>281</v>
      </c>
      <c r="L232" s="40">
        <v>21</v>
      </c>
      <c r="M232" s="40" t="s">
        <v>45</v>
      </c>
      <c r="N232" s="40">
        <v>26</v>
      </c>
      <c r="O232" s="40" t="s">
        <v>55</v>
      </c>
      <c r="P232" s="40">
        <v>49</v>
      </c>
      <c r="Q232" s="40" t="s">
        <v>99</v>
      </c>
      <c r="R232" s="40">
        <v>51</v>
      </c>
      <c r="S232" s="40" t="s">
        <v>103</v>
      </c>
      <c r="T232" s="40">
        <v>90</v>
      </c>
      <c r="U232" s="40" t="s">
        <v>325</v>
      </c>
      <c r="V232" s="40" t="s">
        <v>2064</v>
      </c>
      <c r="W232" s="40" t="s">
        <v>2065</v>
      </c>
      <c r="X232" s="40" t="s">
        <v>2066</v>
      </c>
      <c r="Y232" s="40" t="s">
        <v>281</v>
      </c>
      <c r="Z232" s="40" t="s">
        <v>281</v>
      </c>
      <c r="AA232" s="40" t="s">
        <v>281</v>
      </c>
      <c r="AB232" s="40" t="s">
        <v>281</v>
      </c>
      <c r="AC232" s="40" t="s">
        <v>281</v>
      </c>
      <c r="AD232" s="40" t="s">
        <v>281</v>
      </c>
      <c r="AE232" s="40" t="s">
        <v>281</v>
      </c>
      <c r="AF232" s="40" t="s">
        <v>281</v>
      </c>
      <c r="AG232" s="40" t="s">
        <v>281</v>
      </c>
      <c r="AH232" s="40" t="s">
        <v>281</v>
      </c>
      <c r="AI232" s="40" t="s">
        <v>281</v>
      </c>
      <c r="AJ232" s="40" t="s">
        <v>281</v>
      </c>
      <c r="AK232" s="40" t="s">
        <v>281</v>
      </c>
      <c r="AL232" s="40" t="s">
        <v>281</v>
      </c>
      <c r="AM232" s="40" t="s">
        <v>281</v>
      </c>
    </row>
    <row r="233" spans="1:39" ht="26.25" customHeight="1" x14ac:dyDescent="0.15">
      <c r="A233" s="37" t="s">
        <v>2067</v>
      </c>
      <c r="B233" s="38">
        <v>3</v>
      </c>
      <c r="C233" s="39">
        <v>45167</v>
      </c>
      <c r="D233" s="39" t="s">
        <v>274</v>
      </c>
      <c r="E233" s="39">
        <v>45167</v>
      </c>
      <c r="F233" s="40" t="s">
        <v>2030</v>
      </c>
      <c r="G233" s="40" t="s">
        <v>2068</v>
      </c>
      <c r="H233" s="40" t="s">
        <v>2069</v>
      </c>
      <c r="I233" s="40" t="s">
        <v>2070</v>
      </c>
      <c r="J233" s="40" t="s">
        <v>2071</v>
      </c>
      <c r="K233" s="40" t="s">
        <v>2072</v>
      </c>
      <c r="L233" s="40">
        <v>79</v>
      </c>
      <c r="M233" s="40" t="s">
        <v>159</v>
      </c>
      <c r="N233" s="40">
        <v>97</v>
      </c>
      <c r="O233" s="40" t="s">
        <v>753</v>
      </c>
      <c r="P233" s="40" t="s">
        <v>281</v>
      </c>
      <c r="Q233" s="40" t="s">
        <v>281</v>
      </c>
      <c r="R233" s="40" t="s">
        <v>281</v>
      </c>
      <c r="S233" s="40" t="s">
        <v>281</v>
      </c>
      <c r="T233" s="40" t="s">
        <v>281</v>
      </c>
      <c r="U233" s="40" t="s">
        <v>281</v>
      </c>
      <c r="V233" s="40" t="s">
        <v>2073</v>
      </c>
      <c r="W233" s="40" t="s">
        <v>1341</v>
      </c>
      <c r="X233" s="40" t="s">
        <v>1329</v>
      </c>
      <c r="Y233" s="40" t="s">
        <v>281</v>
      </c>
      <c r="Z233" s="40" t="s">
        <v>281</v>
      </c>
      <c r="AA233" s="40" t="s">
        <v>281</v>
      </c>
      <c r="AB233" s="40" t="s">
        <v>281</v>
      </c>
      <c r="AC233" s="40" t="s">
        <v>281</v>
      </c>
      <c r="AD233" s="40" t="s">
        <v>281</v>
      </c>
      <c r="AE233" s="40" t="s">
        <v>281</v>
      </c>
      <c r="AF233" s="40" t="s">
        <v>281</v>
      </c>
      <c r="AG233" s="40" t="s">
        <v>281</v>
      </c>
      <c r="AH233" s="40" t="s">
        <v>281</v>
      </c>
      <c r="AI233" s="40" t="s">
        <v>281</v>
      </c>
      <c r="AJ233" s="40" t="s">
        <v>281</v>
      </c>
      <c r="AK233" s="40" t="s">
        <v>281</v>
      </c>
      <c r="AL233" s="40" t="s">
        <v>281</v>
      </c>
      <c r="AM233" s="40" t="s">
        <v>281</v>
      </c>
    </row>
    <row r="234" spans="1:39" ht="26.25" customHeight="1" x14ac:dyDescent="0.15">
      <c r="A234" s="37" t="s">
        <v>2074</v>
      </c>
      <c r="B234" s="38">
        <v>1</v>
      </c>
      <c r="C234" s="39">
        <v>42975</v>
      </c>
      <c r="D234" s="39" t="s">
        <v>316</v>
      </c>
      <c r="E234" s="39">
        <v>44072</v>
      </c>
      <c r="F234" s="40" t="s">
        <v>2075</v>
      </c>
      <c r="G234" s="40" t="s">
        <v>281</v>
      </c>
      <c r="H234" s="40" t="s">
        <v>281</v>
      </c>
      <c r="I234" s="40" t="s">
        <v>281</v>
      </c>
      <c r="J234" s="40" t="s">
        <v>281</v>
      </c>
      <c r="K234" s="40" t="s">
        <v>281</v>
      </c>
      <c r="L234" s="40" t="s">
        <v>281</v>
      </c>
      <c r="M234" s="40" t="s">
        <v>281</v>
      </c>
      <c r="N234" s="40" t="s">
        <v>281</v>
      </c>
      <c r="O234" s="40" t="s">
        <v>281</v>
      </c>
      <c r="P234" s="40" t="s">
        <v>281</v>
      </c>
      <c r="Q234" s="40" t="s">
        <v>281</v>
      </c>
      <c r="R234" s="40" t="s">
        <v>281</v>
      </c>
      <c r="S234" s="40" t="s">
        <v>281</v>
      </c>
      <c r="T234" s="40" t="s">
        <v>281</v>
      </c>
      <c r="U234" s="40" t="s">
        <v>281</v>
      </c>
      <c r="V234" s="40" t="s">
        <v>281</v>
      </c>
      <c r="W234" s="40" t="s">
        <v>281</v>
      </c>
      <c r="X234" s="40" t="s">
        <v>281</v>
      </c>
      <c r="Y234" s="40" t="s">
        <v>281</v>
      </c>
      <c r="Z234" s="40" t="s">
        <v>281</v>
      </c>
      <c r="AA234" s="40" t="s">
        <v>281</v>
      </c>
      <c r="AB234" s="40" t="s">
        <v>281</v>
      </c>
      <c r="AC234" s="40" t="s">
        <v>281</v>
      </c>
      <c r="AD234" s="40" t="s">
        <v>281</v>
      </c>
      <c r="AE234" s="40" t="s">
        <v>281</v>
      </c>
      <c r="AF234" s="40" t="s">
        <v>281</v>
      </c>
      <c r="AG234" s="40" t="s">
        <v>281</v>
      </c>
      <c r="AH234" s="40" t="s">
        <v>281</v>
      </c>
      <c r="AI234" s="40" t="s">
        <v>281</v>
      </c>
      <c r="AJ234" s="40" t="s">
        <v>281</v>
      </c>
      <c r="AK234" s="40" t="s">
        <v>281</v>
      </c>
      <c r="AL234" s="40" t="s">
        <v>281</v>
      </c>
      <c r="AM234" s="40" t="s">
        <v>281</v>
      </c>
    </row>
    <row r="235" spans="1:39" ht="26.25" customHeight="1" x14ac:dyDescent="0.15">
      <c r="A235" s="37" t="s">
        <v>2076</v>
      </c>
      <c r="B235" s="38">
        <v>2</v>
      </c>
      <c r="C235" s="39">
        <v>44072</v>
      </c>
      <c r="D235" s="39" t="s">
        <v>316</v>
      </c>
      <c r="E235" s="39">
        <v>45167</v>
      </c>
      <c r="F235" s="40" t="s">
        <v>2077</v>
      </c>
      <c r="G235" s="40" t="s">
        <v>281</v>
      </c>
      <c r="H235" s="40" t="s">
        <v>281</v>
      </c>
      <c r="I235" s="40" t="s">
        <v>281</v>
      </c>
      <c r="J235" s="40" t="s">
        <v>281</v>
      </c>
      <c r="K235" s="40" t="s">
        <v>281</v>
      </c>
      <c r="L235" s="40" t="s">
        <v>281</v>
      </c>
      <c r="M235" s="40" t="s">
        <v>281</v>
      </c>
      <c r="N235" s="40" t="s">
        <v>281</v>
      </c>
      <c r="O235" s="40" t="s">
        <v>281</v>
      </c>
      <c r="P235" s="40" t="s">
        <v>281</v>
      </c>
      <c r="Q235" s="40" t="s">
        <v>281</v>
      </c>
      <c r="R235" s="40" t="s">
        <v>281</v>
      </c>
      <c r="S235" s="40" t="s">
        <v>281</v>
      </c>
      <c r="T235" s="40" t="s">
        <v>281</v>
      </c>
      <c r="U235" s="40" t="s">
        <v>281</v>
      </c>
      <c r="V235" s="40" t="s">
        <v>281</v>
      </c>
      <c r="W235" s="40" t="s">
        <v>281</v>
      </c>
      <c r="X235" s="40" t="s">
        <v>281</v>
      </c>
      <c r="Y235" s="40" t="s">
        <v>281</v>
      </c>
      <c r="Z235" s="40" t="s">
        <v>281</v>
      </c>
      <c r="AA235" s="40" t="s">
        <v>281</v>
      </c>
      <c r="AB235" s="40" t="s">
        <v>281</v>
      </c>
      <c r="AC235" s="40" t="s">
        <v>281</v>
      </c>
      <c r="AD235" s="40" t="s">
        <v>281</v>
      </c>
      <c r="AE235" s="40" t="s">
        <v>281</v>
      </c>
      <c r="AF235" s="40" t="s">
        <v>281</v>
      </c>
      <c r="AG235" s="40" t="s">
        <v>281</v>
      </c>
      <c r="AH235" s="40" t="s">
        <v>281</v>
      </c>
      <c r="AI235" s="40" t="s">
        <v>281</v>
      </c>
      <c r="AJ235" s="40" t="s">
        <v>281</v>
      </c>
      <c r="AK235" s="40" t="s">
        <v>281</v>
      </c>
      <c r="AL235" s="40" t="s">
        <v>281</v>
      </c>
      <c r="AM235" s="40" t="s">
        <v>281</v>
      </c>
    </row>
    <row r="236" spans="1:39" ht="26.25" customHeight="1" x14ac:dyDescent="0.15">
      <c r="A236" s="37" t="s">
        <v>2078</v>
      </c>
      <c r="B236" s="38">
        <v>3</v>
      </c>
      <c r="C236" s="39">
        <v>45167</v>
      </c>
      <c r="D236" s="39" t="s">
        <v>274</v>
      </c>
      <c r="E236" s="39">
        <v>45167</v>
      </c>
      <c r="F236" s="40" t="s">
        <v>2079</v>
      </c>
      <c r="G236" s="40" t="s">
        <v>2080</v>
      </c>
      <c r="H236" s="40" t="s">
        <v>2081</v>
      </c>
      <c r="I236" s="40" t="s">
        <v>2082</v>
      </c>
      <c r="J236" s="40" t="s">
        <v>2083</v>
      </c>
      <c r="K236" s="40" t="s">
        <v>281</v>
      </c>
      <c r="L236" s="40">
        <v>32</v>
      </c>
      <c r="M236" s="40" t="s">
        <v>65</v>
      </c>
      <c r="N236" s="40">
        <v>3</v>
      </c>
      <c r="O236" s="40" t="s">
        <v>10</v>
      </c>
      <c r="P236" s="40">
        <v>23</v>
      </c>
      <c r="Q236" s="40" t="s">
        <v>49</v>
      </c>
      <c r="R236" s="40">
        <v>26</v>
      </c>
      <c r="S236" s="40" t="s">
        <v>55</v>
      </c>
      <c r="T236" s="40" t="s">
        <v>281</v>
      </c>
      <c r="U236" s="40" t="s">
        <v>281</v>
      </c>
      <c r="V236" s="40" t="s">
        <v>2084</v>
      </c>
      <c r="W236" s="40" t="s">
        <v>2085</v>
      </c>
      <c r="X236" s="40" t="s">
        <v>2086</v>
      </c>
      <c r="Y236" s="40" t="s">
        <v>281</v>
      </c>
      <c r="Z236" s="40" t="s">
        <v>281</v>
      </c>
      <c r="AA236" s="40" t="s">
        <v>281</v>
      </c>
      <c r="AB236" s="40" t="s">
        <v>281</v>
      </c>
      <c r="AC236" s="40" t="s">
        <v>281</v>
      </c>
      <c r="AD236" s="40" t="s">
        <v>281</v>
      </c>
      <c r="AE236" s="40" t="s">
        <v>281</v>
      </c>
      <c r="AF236" s="40" t="s">
        <v>281</v>
      </c>
      <c r="AG236" s="40" t="s">
        <v>281</v>
      </c>
      <c r="AH236" s="40" t="s">
        <v>281</v>
      </c>
      <c r="AI236" s="40" t="s">
        <v>281</v>
      </c>
      <c r="AJ236" s="40" t="s">
        <v>281</v>
      </c>
      <c r="AK236" s="40" t="s">
        <v>281</v>
      </c>
      <c r="AL236" s="40" t="s">
        <v>281</v>
      </c>
      <c r="AM236" s="40" t="s">
        <v>281</v>
      </c>
    </row>
    <row r="237" spans="1:39" ht="26.25" customHeight="1" x14ac:dyDescent="0.15">
      <c r="A237" s="37" t="s">
        <v>2087</v>
      </c>
      <c r="B237" s="38">
        <v>3</v>
      </c>
      <c r="C237" s="39">
        <v>45167</v>
      </c>
      <c r="D237" s="39" t="s">
        <v>274</v>
      </c>
      <c r="E237" s="39">
        <v>45167</v>
      </c>
      <c r="F237" s="40" t="s">
        <v>2030</v>
      </c>
      <c r="G237" s="40" t="s">
        <v>2088</v>
      </c>
      <c r="H237" s="40" t="s">
        <v>2089</v>
      </c>
      <c r="I237" s="40" t="s">
        <v>2090</v>
      </c>
      <c r="J237" s="40" t="s">
        <v>2091</v>
      </c>
      <c r="K237" s="40" t="s">
        <v>2092</v>
      </c>
      <c r="L237" s="40">
        <v>2</v>
      </c>
      <c r="M237" s="40" t="s">
        <v>8</v>
      </c>
      <c r="N237" s="40">
        <v>3</v>
      </c>
      <c r="O237" s="40" t="s">
        <v>10</v>
      </c>
      <c r="P237" s="40">
        <v>32</v>
      </c>
      <c r="Q237" s="40" t="s">
        <v>65</v>
      </c>
      <c r="R237" s="40" t="s">
        <v>281</v>
      </c>
      <c r="S237" s="40" t="s">
        <v>281</v>
      </c>
      <c r="T237" s="40" t="s">
        <v>281</v>
      </c>
      <c r="U237" s="40" t="s">
        <v>281</v>
      </c>
      <c r="V237" s="40" t="s">
        <v>2093</v>
      </c>
      <c r="W237" s="40" t="s">
        <v>1843</v>
      </c>
      <c r="X237" s="40" t="s">
        <v>2094</v>
      </c>
      <c r="Y237" s="40" t="s">
        <v>281</v>
      </c>
      <c r="Z237" s="40" t="s">
        <v>281</v>
      </c>
      <c r="AA237" s="40" t="s">
        <v>281</v>
      </c>
      <c r="AB237" s="40" t="s">
        <v>281</v>
      </c>
      <c r="AC237" s="40" t="s">
        <v>281</v>
      </c>
      <c r="AD237" s="40" t="s">
        <v>281</v>
      </c>
      <c r="AE237" s="40" t="s">
        <v>281</v>
      </c>
      <c r="AF237" s="40" t="s">
        <v>281</v>
      </c>
      <c r="AG237" s="40" t="s">
        <v>281</v>
      </c>
      <c r="AH237" s="40" t="s">
        <v>281</v>
      </c>
      <c r="AI237" s="40" t="s">
        <v>281</v>
      </c>
      <c r="AJ237" s="40" t="s">
        <v>281</v>
      </c>
      <c r="AK237" s="40" t="s">
        <v>281</v>
      </c>
      <c r="AL237" s="40" t="s">
        <v>281</v>
      </c>
      <c r="AM237" s="40" t="s">
        <v>281</v>
      </c>
    </row>
    <row r="238" spans="1:39" ht="26.25" customHeight="1" x14ac:dyDescent="0.15">
      <c r="A238" s="37" t="s">
        <v>2095</v>
      </c>
      <c r="B238" s="38">
        <v>3</v>
      </c>
      <c r="C238" s="39">
        <v>45174</v>
      </c>
      <c r="D238" s="39" t="s">
        <v>274</v>
      </c>
      <c r="E238" s="39">
        <v>45174</v>
      </c>
      <c r="F238" s="40" t="s">
        <v>2096</v>
      </c>
      <c r="G238" s="40" t="s">
        <v>2097</v>
      </c>
      <c r="H238" s="40" t="s">
        <v>2098</v>
      </c>
      <c r="I238" s="40" t="s">
        <v>2099</v>
      </c>
      <c r="J238" s="40" t="s">
        <v>2100</v>
      </c>
      <c r="K238" s="40" t="s">
        <v>2101</v>
      </c>
      <c r="L238" s="40">
        <v>69</v>
      </c>
      <c r="M238" s="40" t="s">
        <v>139</v>
      </c>
      <c r="N238" s="40" t="s">
        <v>281</v>
      </c>
      <c r="O238" s="40" t="s">
        <v>281</v>
      </c>
      <c r="P238" s="40" t="s">
        <v>281</v>
      </c>
      <c r="Q238" s="40" t="s">
        <v>281</v>
      </c>
      <c r="R238" s="40" t="s">
        <v>281</v>
      </c>
      <c r="S238" s="40" t="s">
        <v>281</v>
      </c>
      <c r="T238" s="40" t="s">
        <v>281</v>
      </c>
      <c r="U238" s="40" t="s">
        <v>281</v>
      </c>
      <c r="V238" s="40" t="s">
        <v>2102</v>
      </c>
      <c r="W238" s="40" t="s">
        <v>2103</v>
      </c>
      <c r="X238" s="40" t="s">
        <v>2104</v>
      </c>
      <c r="Y238" s="40" t="s">
        <v>281</v>
      </c>
      <c r="Z238" s="40" t="s">
        <v>281</v>
      </c>
      <c r="AA238" s="40" t="s">
        <v>281</v>
      </c>
      <c r="AB238" s="40" t="s">
        <v>281</v>
      </c>
      <c r="AC238" s="40" t="s">
        <v>281</v>
      </c>
      <c r="AD238" s="40" t="s">
        <v>281</v>
      </c>
      <c r="AE238" s="40" t="s">
        <v>281</v>
      </c>
      <c r="AF238" s="40" t="s">
        <v>281</v>
      </c>
      <c r="AG238" s="40" t="s">
        <v>281</v>
      </c>
      <c r="AH238" s="40" t="s">
        <v>281</v>
      </c>
      <c r="AI238" s="40" t="s">
        <v>281</v>
      </c>
      <c r="AJ238" s="40" t="s">
        <v>281</v>
      </c>
      <c r="AK238" s="40" t="s">
        <v>281</v>
      </c>
      <c r="AL238" s="40" t="s">
        <v>281</v>
      </c>
      <c r="AM238" s="40" t="s">
        <v>281</v>
      </c>
    </row>
    <row r="239" spans="1:39" ht="26.25" customHeight="1" x14ac:dyDescent="0.15">
      <c r="A239" s="37" t="s">
        <v>2105</v>
      </c>
      <c r="B239" s="38">
        <v>3</v>
      </c>
      <c r="C239" s="39">
        <v>45174</v>
      </c>
      <c r="D239" s="39" t="s">
        <v>274</v>
      </c>
      <c r="E239" s="39">
        <v>45174</v>
      </c>
      <c r="F239" s="40" t="s">
        <v>2096</v>
      </c>
      <c r="G239" s="40" t="s">
        <v>2106</v>
      </c>
      <c r="H239" s="40" t="s">
        <v>2107</v>
      </c>
      <c r="I239" s="40" t="s">
        <v>2108</v>
      </c>
      <c r="J239" s="40" t="s">
        <v>2109</v>
      </c>
      <c r="K239" s="40" t="s">
        <v>2110</v>
      </c>
      <c r="L239" s="40">
        <v>69</v>
      </c>
      <c r="M239" s="40" t="s">
        <v>139</v>
      </c>
      <c r="N239" s="40" t="s">
        <v>281</v>
      </c>
      <c r="O239" s="40" t="s">
        <v>281</v>
      </c>
      <c r="P239" s="40" t="s">
        <v>281</v>
      </c>
      <c r="Q239" s="40" t="s">
        <v>281</v>
      </c>
      <c r="R239" s="40" t="s">
        <v>281</v>
      </c>
      <c r="S239" s="40" t="s">
        <v>281</v>
      </c>
      <c r="T239" s="40" t="s">
        <v>281</v>
      </c>
      <c r="U239" s="40" t="s">
        <v>281</v>
      </c>
      <c r="V239" s="40" t="s">
        <v>2111</v>
      </c>
      <c r="W239" s="40" t="s">
        <v>2112</v>
      </c>
      <c r="X239" s="40" t="s">
        <v>2113</v>
      </c>
      <c r="Y239" s="40" t="s">
        <v>281</v>
      </c>
      <c r="Z239" s="40" t="s">
        <v>281</v>
      </c>
      <c r="AA239" s="40" t="s">
        <v>281</v>
      </c>
      <c r="AB239" s="40" t="s">
        <v>281</v>
      </c>
      <c r="AC239" s="40" t="s">
        <v>281</v>
      </c>
      <c r="AD239" s="40" t="s">
        <v>281</v>
      </c>
      <c r="AE239" s="40" t="s">
        <v>281</v>
      </c>
      <c r="AF239" s="40" t="s">
        <v>281</v>
      </c>
      <c r="AG239" s="40" t="s">
        <v>281</v>
      </c>
      <c r="AH239" s="40" t="s">
        <v>281</v>
      </c>
      <c r="AI239" s="40" t="s">
        <v>281</v>
      </c>
      <c r="AJ239" s="40" t="s">
        <v>281</v>
      </c>
      <c r="AK239" s="40" t="s">
        <v>281</v>
      </c>
      <c r="AL239" s="40" t="s">
        <v>281</v>
      </c>
      <c r="AM239" s="40" t="s">
        <v>281</v>
      </c>
    </row>
    <row r="240" spans="1:39" ht="26.25" customHeight="1" x14ac:dyDescent="0.15">
      <c r="A240" s="37" t="s">
        <v>2114</v>
      </c>
      <c r="B240" s="38">
        <v>3</v>
      </c>
      <c r="C240" s="39">
        <v>45174</v>
      </c>
      <c r="D240" s="39" t="s">
        <v>274</v>
      </c>
      <c r="E240" s="39">
        <v>45174</v>
      </c>
      <c r="F240" s="40" t="s">
        <v>2096</v>
      </c>
      <c r="G240" s="40" t="s">
        <v>2115</v>
      </c>
      <c r="H240" s="40" t="s">
        <v>2116</v>
      </c>
      <c r="I240" s="40" t="s">
        <v>2117</v>
      </c>
      <c r="J240" s="40" t="s">
        <v>2118</v>
      </c>
      <c r="K240" s="40" t="s">
        <v>2119</v>
      </c>
      <c r="L240" s="40">
        <v>69</v>
      </c>
      <c r="M240" s="40" t="s">
        <v>139</v>
      </c>
      <c r="N240" s="40" t="s">
        <v>281</v>
      </c>
      <c r="O240" s="40" t="s">
        <v>281</v>
      </c>
      <c r="P240" s="40" t="s">
        <v>281</v>
      </c>
      <c r="Q240" s="40" t="s">
        <v>281</v>
      </c>
      <c r="R240" s="40" t="s">
        <v>281</v>
      </c>
      <c r="S240" s="40" t="s">
        <v>281</v>
      </c>
      <c r="T240" s="40" t="s">
        <v>281</v>
      </c>
      <c r="U240" s="40" t="s">
        <v>281</v>
      </c>
      <c r="V240" s="40" t="s">
        <v>2120</v>
      </c>
      <c r="W240" s="40" t="s">
        <v>2121</v>
      </c>
      <c r="X240" s="40" t="s">
        <v>2122</v>
      </c>
      <c r="Y240" s="40" t="s">
        <v>281</v>
      </c>
      <c r="Z240" s="40" t="s">
        <v>281</v>
      </c>
      <c r="AA240" s="40" t="s">
        <v>281</v>
      </c>
      <c r="AB240" s="40" t="s">
        <v>281</v>
      </c>
      <c r="AC240" s="40" t="s">
        <v>281</v>
      </c>
      <c r="AD240" s="40" t="s">
        <v>281</v>
      </c>
      <c r="AE240" s="40" t="s">
        <v>281</v>
      </c>
      <c r="AF240" s="40" t="s">
        <v>281</v>
      </c>
      <c r="AG240" s="40" t="s">
        <v>281</v>
      </c>
      <c r="AH240" s="40" t="s">
        <v>281</v>
      </c>
      <c r="AI240" s="40" t="s">
        <v>281</v>
      </c>
      <c r="AJ240" s="40" t="s">
        <v>281</v>
      </c>
      <c r="AK240" s="40" t="s">
        <v>281</v>
      </c>
      <c r="AL240" s="40" t="s">
        <v>281</v>
      </c>
      <c r="AM240" s="40" t="s">
        <v>281</v>
      </c>
    </row>
    <row r="241" spans="1:39" ht="26.25" customHeight="1" x14ac:dyDescent="0.15">
      <c r="A241" s="37" t="s">
        <v>2123</v>
      </c>
      <c r="B241" s="38">
        <v>3</v>
      </c>
      <c r="C241" s="39">
        <v>45174</v>
      </c>
      <c r="D241" s="39" t="s">
        <v>274</v>
      </c>
      <c r="E241" s="39">
        <v>45174</v>
      </c>
      <c r="F241" s="40" t="s">
        <v>2124</v>
      </c>
      <c r="G241" s="40" t="s">
        <v>2125</v>
      </c>
      <c r="H241" s="40" t="s">
        <v>2126</v>
      </c>
      <c r="I241" s="40" t="s">
        <v>2127</v>
      </c>
      <c r="J241" s="40" t="s">
        <v>2128</v>
      </c>
      <c r="K241" s="40" t="s">
        <v>2129</v>
      </c>
      <c r="L241" s="40">
        <v>69</v>
      </c>
      <c r="M241" s="40" t="s">
        <v>139</v>
      </c>
      <c r="N241" s="40" t="s">
        <v>281</v>
      </c>
      <c r="O241" s="40" t="s">
        <v>281</v>
      </c>
      <c r="P241" s="40" t="s">
        <v>281</v>
      </c>
      <c r="Q241" s="40" t="s">
        <v>281</v>
      </c>
      <c r="R241" s="40" t="s">
        <v>281</v>
      </c>
      <c r="S241" s="40" t="s">
        <v>281</v>
      </c>
      <c r="T241" s="40" t="s">
        <v>281</v>
      </c>
      <c r="U241" s="40" t="s">
        <v>281</v>
      </c>
      <c r="V241" s="40" t="s">
        <v>2130</v>
      </c>
      <c r="W241" s="40" t="s">
        <v>2131</v>
      </c>
      <c r="X241" s="40" t="s">
        <v>2132</v>
      </c>
      <c r="Y241" s="40" t="s">
        <v>281</v>
      </c>
      <c r="Z241" s="40" t="s">
        <v>281</v>
      </c>
      <c r="AA241" s="40" t="s">
        <v>281</v>
      </c>
      <c r="AB241" s="40" t="s">
        <v>281</v>
      </c>
      <c r="AC241" s="40" t="s">
        <v>281</v>
      </c>
      <c r="AD241" s="40" t="s">
        <v>281</v>
      </c>
      <c r="AE241" s="40" t="s">
        <v>281</v>
      </c>
      <c r="AF241" s="40" t="s">
        <v>281</v>
      </c>
      <c r="AG241" s="40" t="s">
        <v>281</v>
      </c>
      <c r="AH241" s="40" t="s">
        <v>281</v>
      </c>
      <c r="AI241" s="40" t="s">
        <v>281</v>
      </c>
      <c r="AJ241" s="40" t="s">
        <v>281</v>
      </c>
      <c r="AK241" s="40" t="s">
        <v>281</v>
      </c>
      <c r="AL241" s="40" t="s">
        <v>281</v>
      </c>
      <c r="AM241" s="40" t="s">
        <v>281</v>
      </c>
    </row>
    <row r="242" spans="1:39" ht="26.25" customHeight="1" x14ac:dyDescent="0.15">
      <c r="A242" s="37" t="s">
        <v>2133</v>
      </c>
      <c r="B242" s="38">
        <v>3</v>
      </c>
      <c r="C242" s="39">
        <v>45174</v>
      </c>
      <c r="D242" s="39" t="s">
        <v>274</v>
      </c>
      <c r="E242" s="39">
        <v>45174</v>
      </c>
      <c r="F242" s="40" t="s">
        <v>2134</v>
      </c>
      <c r="G242" s="40" t="s">
        <v>2135</v>
      </c>
      <c r="H242" s="40" t="s">
        <v>2136</v>
      </c>
      <c r="I242" s="40" t="s">
        <v>2137</v>
      </c>
      <c r="J242" s="40" t="s">
        <v>2138</v>
      </c>
      <c r="K242" s="40" t="s">
        <v>2139</v>
      </c>
      <c r="L242" s="40">
        <v>66</v>
      </c>
      <c r="M242" s="40" t="s">
        <v>133</v>
      </c>
      <c r="N242" s="40">
        <v>93</v>
      </c>
      <c r="O242" s="40" t="s">
        <v>185</v>
      </c>
      <c r="P242" s="40" t="s">
        <v>281</v>
      </c>
      <c r="Q242" s="40" t="s">
        <v>281</v>
      </c>
      <c r="R242" s="40" t="s">
        <v>281</v>
      </c>
      <c r="S242" s="40" t="s">
        <v>281</v>
      </c>
      <c r="T242" s="40" t="s">
        <v>281</v>
      </c>
      <c r="U242" s="40" t="s">
        <v>281</v>
      </c>
      <c r="V242" s="40" t="s">
        <v>2140</v>
      </c>
      <c r="W242" s="40" t="s">
        <v>1369</v>
      </c>
      <c r="X242" s="40" t="s">
        <v>2141</v>
      </c>
      <c r="Y242" s="40" t="s">
        <v>281</v>
      </c>
      <c r="Z242" s="40" t="s">
        <v>281</v>
      </c>
      <c r="AA242" s="40" t="s">
        <v>281</v>
      </c>
      <c r="AB242" s="40" t="s">
        <v>281</v>
      </c>
      <c r="AC242" s="40" t="s">
        <v>281</v>
      </c>
      <c r="AD242" s="40" t="s">
        <v>281</v>
      </c>
      <c r="AE242" s="40" t="s">
        <v>281</v>
      </c>
      <c r="AF242" s="40" t="s">
        <v>281</v>
      </c>
      <c r="AG242" s="40" t="s">
        <v>281</v>
      </c>
      <c r="AH242" s="40" t="s">
        <v>281</v>
      </c>
      <c r="AI242" s="40" t="s">
        <v>281</v>
      </c>
      <c r="AJ242" s="40" t="s">
        <v>281</v>
      </c>
      <c r="AK242" s="40" t="s">
        <v>281</v>
      </c>
      <c r="AL242" s="40" t="s">
        <v>281</v>
      </c>
      <c r="AM242" s="40" t="s">
        <v>281</v>
      </c>
    </row>
    <row r="243" spans="1:39" ht="26.25" customHeight="1" x14ac:dyDescent="0.15">
      <c r="A243" s="37" t="s">
        <v>2142</v>
      </c>
      <c r="B243" s="38">
        <v>3</v>
      </c>
      <c r="C243" s="39">
        <v>45174</v>
      </c>
      <c r="D243" s="39" t="s">
        <v>274</v>
      </c>
      <c r="E243" s="39">
        <v>45174</v>
      </c>
      <c r="F243" s="40" t="s">
        <v>2096</v>
      </c>
      <c r="G243" s="40" t="s">
        <v>2143</v>
      </c>
      <c r="H243" s="40" t="s">
        <v>2144</v>
      </c>
      <c r="I243" s="40" t="s">
        <v>2145</v>
      </c>
      <c r="J243" s="40" t="s">
        <v>2146</v>
      </c>
      <c r="K243" s="40" t="s">
        <v>2147</v>
      </c>
      <c r="L243" s="40">
        <v>69</v>
      </c>
      <c r="M243" s="40" t="s">
        <v>139</v>
      </c>
      <c r="N243" s="40">
        <v>70</v>
      </c>
      <c r="O243" s="40" t="s">
        <v>141</v>
      </c>
      <c r="P243" s="40" t="s">
        <v>281</v>
      </c>
      <c r="Q243" s="40" t="s">
        <v>281</v>
      </c>
      <c r="R243" s="40" t="s">
        <v>281</v>
      </c>
      <c r="S243" s="40" t="s">
        <v>281</v>
      </c>
      <c r="T243" s="40" t="s">
        <v>281</v>
      </c>
      <c r="U243" s="40" t="s">
        <v>281</v>
      </c>
      <c r="V243" s="40" t="s">
        <v>2148</v>
      </c>
      <c r="W243" s="40" t="s">
        <v>2149</v>
      </c>
      <c r="X243" s="40" t="s">
        <v>2150</v>
      </c>
      <c r="Y243" s="40" t="s">
        <v>281</v>
      </c>
      <c r="Z243" s="40" t="s">
        <v>281</v>
      </c>
      <c r="AA243" s="40" t="s">
        <v>281</v>
      </c>
      <c r="AB243" s="40" t="s">
        <v>281</v>
      </c>
      <c r="AC243" s="40" t="s">
        <v>281</v>
      </c>
      <c r="AD243" s="40" t="s">
        <v>281</v>
      </c>
      <c r="AE243" s="40" t="s">
        <v>281</v>
      </c>
      <c r="AF243" s="40" t="s">
        <v>281</v>
      </c>
      <c r="AG243" s="40" t="s">
        <v>281</v>
      </c>
      <c r="AH243" s="40" t="s">
        <v>281</v>
      </c>
      <c r="AI243" s="40" t="s">
        <v>281</v>
      </c>
      <c r="AJ243" s="40" t="s">
        <v>281</v>
      </c>
      <c r="AK243" s="40" t="s">
        <v>281</v>
      </c>
      <c r="AL243" s="40" t="s">
        <v>281</v>
      </c>
      <c r="AM243" s="40" t="s">
        <v>281</v>
      </c>
    </row>
    <row r="244" spans="1:39" ht="26.25" customHeight="1" x14ac:dyDescent="0.15">
      <c r="A244" s="37" t="s">
        <v>2151</v>
      </c>
      <c r="B244" s="38">
        <v>3</v>
      </c>
      <c r="C244" s="39">
        <v>45174</v>
      </c>
      <c r="D244" s="39" t="s">
        <v>274</v>
      </c>
      <c r="E244" s="39">
        <v>45174</v>
      </c>
      <c r="F244" s="40" t="s">
        <v>2152</v>
      </c>
      <c r="G244" s="40" t="s">
        <v>2153</v>
      </c>
      <c r="H244" s="40" t="s">
        <v>2154</v>
      </c>
      <c r="I244" s="40" t="s">
        <v>2155</v>
      </c>
      <c r="J244" s="40" t="s">
        <v>2156</v>
      </c>
      <c r="K244" s="40" t="s">
        <v>2157</v>
      </c>
      <c r="L244" s="40">
        <v>74</v>
      </c>
      <c r="M244" s="40" t="s">
        <v>149</v>
      </c>
      <c r="N244" s="40">
        <v>71</v>
      </c>
      <c r="O244" s="40" t="s">
        <v>143</v>
      </c>
      <c r="P244" s="40">
        <v>69</v>
      </c>
      <c r="Q244" s="40" t="s">
        <v>139</v>
      </c>
      <c r="R244" s="40">
        <v>70</v>
      </c>
      <c r="S244" s="40" t="s">
        <v>141</v>
      </c>
      <c r="T244" s="40" t="s">
        <v>281</v>
      </c>
      <c r="U244" s="40" t="s">
        <v>281</v>
      </c>
      <c r="V244" s="40" t="s">
        <v>1862</v>
      </c>
      <c r="W244" s="40" t="s">
        <v>2158</v>
      </c>
      <c r="X244" s="40" t="s">
        <v>2159</v>
      </c>
      <c r="Y244" s="40" t="s">
        <v>2160</v>
      </c>
      <c r="Z244" s="40" t="s">
        <v>2161</v>
      </c>
      <c r="AA244" s="40" t="s">
        <v>2162</v>
      </c>
      <c r="AB244" s="40" t="s">
        <v>2163</v>
      </c>
      <c r="AC244" s="40" t="s">
        <v>2164</v>
      </c>
      <c r="AD244" s="40" t="s">
        <v>2165</v>
      </c>
      <c r="AE244" s="40" t="s">
        <v>2166</v>
      </c>
      <c r="AF244" s="40" t="s">
        <v>2167</v>
      </c>
      <c r="AG244" s="40" t="s">
        <v>2168</v>
      </c>
      <c r="AH244" s="40" t="s">
        <v>281</v>
      </c>
      <c r="AI244" s="40" t="s">
        <v>281</v>
      </c>
      <c r="AJ244" s="40" t="s">
        <v>281</v>
      </c>
      <c r="AK244" s="40" t="s">
        <v>281</v>
      </c>
      <c r="AL244" s="40" t="s">
        <v>281</v>
      </c>
      <c r="AM244" s="40" t="s">
        <v>281</v>
      </c>
    </row>
    <row r="245" spans="1:39" ht="26.25" customHeight="1" x14ac:dyDescent="0.15">
      <c r="A245" s="37" t="s">
        <v>2169</v>
      </c>
      <c r="B245" s="38">
        <v>2</v>
      </c>
      <c r="C245" s="39">
        <v>44079</v>
      </c>
      <c r="D245" s="39" t="s">
        <v>316</v>
      </c>
      <c r="E245" s="39">
        <v>44287</v>
      </c>
      <c r="F245" s="40" t="s">
        <v>2170</v>
      </c>
      <c r="G245" s="40" t="s">
        <v>281</v>
      </c>
      <c r="H245" s="40" t="s">
        <v>281</v>
      </c>
      <c r="I245" s="40" t="s">
        <v>281</v>
      </c>
      <c r="J245" s="40" t="s">
        <v>281</v>
      </c>
      <c r="K245" s="40" t="s">
        <v>281</v>
      </c>
      <c r="L245" s="40" t="s">
        <v>281</v>
      </c>
      <c r="M245" s="40" t="s">
        <v>281</v>
      </c>
      <c r="N245" s="40" t="s">
        <v>281</v>
      </c>
      <c r="O245" s="40" t="s">
        <v>281</v>
      </c>
      <c r="P245" s="40" t="s">
        <v>281</v>
      </c>
      <c r="Q245" s="40" t="s">
        <v>281</v>
      </c>
      <c r="R245" s="40" t="s">
        <v>281</v>
      </c>
      <c r="S245" s="40" t="s">
        <v>281</v>
      </c>
      <c r="T245" s="40" t="s">
        <v>281</v>
      </c>
      <c r="U245" s="40" t="s">
        <v>281</v>
      </c>
      <c r="V245" s="40" t="s">
        <v>281</v>
      </c>
      <c r="W245" s="40" t="s">
        <v>281</v>
      </c>
      <c r="X245" s="40" t="s">
        <v>281</v>
      </c>
      <c r="Y245" s="40" t="s">
        <v>281</v>
      </c>
      <c r="Z245" s="40" t="s">
        <v>281</v>
      </c>
      <c r="AA245" s="40" t="s">
        <v>281</v>
      </c>
      <c r="AB245" s="40" t="s">
        <v>281</v>
      </c>
      <c r="AC245" s="40" t="s">
        <v>281</v>
      </c>
      <c r="AD245" s="40" t="s">
        <v>281</v>
      </c>
      <c r="AE245" s="40" t="s">
        <v>281</v>
      </c>
      <c r="AF245" s="40" t="s">
        <v>281</v>
      </c>
      <c r="AG245" s="40" t="s">
        <v>281</v>
      </c>
      <c r="AH245" s="40" t="s">
        <v>281</v>
      </c>
      <c r="AI245" s="40" t="s">
        <v>281</v>
      </c>
      <c r="AJ245" s="40" t="s">
        <v>281</v>
      </c>
      <c r="AK245" s="40" t="s">
        <v>281</v>
      </c>
      <c r="AL245" s="40" t="s">
        <v>281</v>
      </c>
      <c r="AM245" s="40" t="s">
        <v>281</v>
      </c>
    </row>
    <row r="246" spans="1:39" ht="26.25" customHeight="1" x14ac:dyDescent="0.15">
      <c r="A246" s="37" t="s">
        <v>2171</v>
      </c>
      <c r="B246" s="38">
        <v>3</v>
      </c>
      <c r="C246" s="39">
        <v>45176</v>
      </c>
      <c r="D246" s="39" t="s">
        <v>274</v>
      </c>
      <c r="E246" s="39">
        <v>45176</v>
      </c>
      <c r="F246" s="40" t="s">
        <v>2172</v>
      </c>
      <c r="G246" s="40" t="s">
        <v>2173</v>
      </c>
      <c r="H246" s="40" t="s">
        <v>2174</v>
      </c>
      <c r="I246" s="40" t="s">
        <v>2175</v>
      </c>
      <c r="J246" s="40" t="s">
        <v>2176</v>
      </c>
      <c r="K246" s="40" t="s">
        <v>2177</v>
      </c>
      <c r="L246" s="40">
        <v>3</v>
      </c>
      <c r="M246" s="40" t="s">
        <v>10</v>
      </c>
      <c r="N246" s="40">
        <v>32</v>
      </c>
      <c r="O246" s="40" t="s">
        <v>65</v>
      </c>
      <c r="P246" s="40" t="s">
        <v>281</v>
      </c>
      <c r="Q246" s="40" t="s">
        <v>281</v>
      </c>
      <c r="R246" s="40" t="s">
        <v>281</v>
      </c>
      <c r="S246" s="40" t="s">
        <v>281</v>
      </c>
      <c r="T246" s="40" t="s">
        <v>281</v>
      </c>
      <c r="U246" s="40" t="s">
        <v>281</v>
      </c>
      <c r="V246" s="40" t="s">
        <v>2178</v>
      </c>
      <c r="W246" s="40" t="s">
        <v>2179</v>
      </c>
      <c r="X246" s="40" t="s">
        <v>2180</v>
      </c>
      <c r="Y246" s="40" t="s">
        <v>281</v>
      </c>
      <c r="Z246" s="40" t="s">
        <v>281</v>
      </c>
      <c r="AA246" s="40" t="s">
        <v>281</v>
      </c>
      <c r="AB246" s="40" t="s">
        <v>281</v>
      </c>
      <c r="AC246" s="40" t="s">
        <v>281</v>
      </c>
      <c r="AD246" s="40" t="s">
        <v>281</v>
      </c>
      <c r="AE246" s="40" t="s">
        <v>281</v>
      </c>
      <c r="AF246" s="40" t="s">
        <v>281</v>
      </c>
      <c r="AG246" s="40" t="s">
        <v>281</v>
      </c>
      <c r="AH246" s="40" t="s">
        <v>281</v>
      </c>
      <c r="AI246" s="40" t="s">
        <v>281</v>
      </c>
      <c r="AJ246" s="40" t="s">
        <v>281</v>
      </c>
      <c r="AK246" s="40" t="s">
        <v>281</v>
      </c>
      <c r="AL246" s="40" t="s">
        <v>281</v>
      </c>
      <c r="AM246" s="40" t="s">
        <v>281</v>
      </c>
    </row>
    <row r="247" spans="1:39" ht="26.25" customHeight="1" x14ac:dyDescent="0.15">
      <c r="A247" s="37" t="s">
        <v>2181</v>
      </c>
      <c r="B247" s="38">
        <v>3</v>
      </c>
      <c r="C247" s="39">
        <v>45176</v>
      </c>
      <c r="D247" s="39" t="s">
        <v>274</v>
      </c>
      <c r="E247" s="39">
        <v>45176</v>
      </c>
      <c r="F247" s="40" t="s">
        <v>2182</v>
      </c>
      <c r="G247" s="40" t="s">
        <v>2183</v>
      </c>
      <c r="H247" s="40" t="s">
        <v>2184</v>
      </c>
      <c r="I247" s="40" t="s">
        <v>2185</v>
      </c>
      <c r="J247" s="40" t="s">
        <v>2186</v>
      </c>
      <c r="K247" s="40" t="s">
        <v>2187</v>
      </c>
      <c r="L247" s="40">
        <v>11</v>
      </c>
      <c r="M247" s="40" t="s">
        <v>26</v>
      </c>
      <c r="N247" s="40">
        <v>10</v>
      </c>
      <c r="O247" s="40" t="s">
        <v>24</v>
      </c>
      <c r="P247" s="40" t="s">
        <v>281</v>
      </c>
      <c r="Q247" s="40" t="s">
        <v>281</v>
      </c>
      <c r="R247" s="40" t="s">
        <v>281</v>
      </c>
      <c r="S247" s="40" t="s">
        <v>281</v>
      </c>
      <c r="T247" s="40" t="s">
        <v>281</v>
      </c>
      <c r="U247" s="40" t="s">
        <v>281</v>
      </c>
      <c r="V247" s="40" t="s">
        <v>2188</v>
      </c>
      <c r="W247" s="40" t="s">
        <v>1538</v>
      </c>
      <c r="X247" s="40" t="s">
        <v>2189</v>
      </c>
      <c r="Y247" s="40" t="s">
        <v>281</v>
      </c>
      <c r="Z247" s="40" t="s">
        <v>281</v>
      </c>
      <c r="AA247" s="40" t="s">
        <v>281</v>
      </c>
      <c r="AB247" s="40" t="s">
        <v>281</v>
      </c>
      <c r="AC247" s="40" t="s">
        <v>281</v>
      </c>
      <c r="AD247" s="40" t="s">
        <v>281</v>
      </c>
      <c r="AE247" s="40" t="s">
        <v>281</v>
      </c>
      <c r="AF247" s="40" t="s">
        <v>281</v>
      </c>
      <c r="AG247" s="40" t="s">
        <v>281</v>
      </c>
      <c r="AH247" s="40" t="s">
        <v>281</v>
      </c>
      <c r="AI247" s="40" t="s">
        <v>281</v>
      </c>
      <c r="AJ247" s="40" t="s">
        <v>281</v>
      </c>
      <c r="AK247" s="40" t="s">
        <v>281</v>
      </c>
      <c r="AL247" s="40" t="s">
        <v>281</v>
      </c>
      <c r="AM247" s="40" t="s">
        <v>281</v>
      </c>
    </row>
    <row r="248" spans="1:39" ht="26.25" customHeight="1" x14ac:dyDescent="0.15">
      <c r="A248" s="37" t="s">
        <v>2190</v>
      </c>
      <c r="B248" s="38">
        <v>3</v>
      </c>
      <c r="C248" s="39">
        <v>45176</v>
      </c>
      <c r="D248" s="39" t="s">
        <v>274</v>
      </c>
      <c r="E248" s="39">
        <v>45176</v>
      </c>
      <c r="F248" s="40" t="s">
        <v>2182</v>
      </c>
      <c r="G248" s="40" t="s">
        <v>2191</v>
      </c>
      <c r="H248" s="40" t="s">
        <v>2192</v>
      </c>
      <c r="I248" s="40" t="s">
        <v>2193</v>
      </c>
      <c r="J248" s="40" t="s">
        <v>2194</v>
      </c>
      <c r="K248" s="40" t="s">
        <v>2195</v>
      </c>
      <c r="L248" s="40">
        <v>11</v>
      </c>
      <c r="M248" s="40" t="s">
        <v>26</v>
      </c>
      <c r="N248" s="40">
        <v>10</v>
      </c>
      <c r="O248" s="40" t="s">
        <v>24</v>
      </c>
      <c r="P248" s="40" t="s">
        <v>281</v>
      </c>
      <c r="Q248" s="40" t="s">
        <v>281</v>
      </c>
      <c r="R248" s="40" t="s">
        <v>281</v>
      </c>
      <c r="S248" s="40" t="s">
        <v>281</v>
      </c>
      <c r="T248" s="40" t="s">
        <v>281</v>
      </c>
      <c r="U248" s="40" t="s">
        <v>281</v>
      </c>
      <c r="V248" s="40" t="s">
        <v>2188</v>
      </c>
      <c r="W248" s="40" t="s">
        <v>1538</v>
      </c>
      <c r="X248" s="40" t="s">
        <v>2189</v>
      </c>
      <c r="Y248" s="40" t="s">
        <v>281</v>
      </c>
      <c r="Z248" s="40" t="s">
        <v>281</v>
      </c>
      <c r="AA248" s="40" t="s">
        <v>281</v>
      </c>
      <c r="AB248" s="40" t="s">
        <v>281</v>
      </c>
      <c r="AC248" s="40" t="s">
        <v>281</v>
      </c>
      <c r="AD248" s="40" t="s">
        <v>281</v>
      </c>
      <c r="AE248" s="40" t="s">
        <v>281</v>
      </c>
      <c r="AF248" s="40" t="s">
        <v>281</v>
      </c>
      <c r="AG248" s="40" t="s">
        <v>281</v>
      </c>
      <c r="AH248" s="40" t="s">
        <v>281</v>
      </c>
      <c r="AI248" s="40" t="s">
        <v>281</v>
      </c>
      <c r="AJ248" s="40" t="s">
        <v>281</v>
      </c>
      <c r="AK248" s="40" t="s">
        <v>281</v>
      </c>
      <c r="AL248" s="40" t="s">
        <v>281</v>
      </c>
      <c r="AM248" s="40" t="s">
        <v>281</v>
      </c>
    </row>
    <row r="249" spans="1:39" ht="26.25" customHeight="1" x14ac:dyDescent="0.15">
      <c r="A249" s="37" t="s">
        <v>2196</v>
      </c>
      <c r="B249" s="38">
        <v>3</v>
      </c>
      <c r="C249" s="39">
        <v>45176</v>
      </c>
      <c r="D249" s="39" t="s">
        <v>274</v>
      </c>
      <c r="E249" s="39">
        <v>45176</v>
      </c>
      <c r="F249" s="40" t="s">
        <v>2197</v>
      </c>
      <c r="G249" s="40" t="s">
        <v>2198</v>
      </c>
      <c r="H249" s="40" t="s">
        <v>2199</v>
      </c>
      <c r="I249" s="40" t="s">
        <v>2200</v>
      </c>
      <c r="J249" s="40" t="s">
        <v>2201</v>
      </c>
      <c r="K249" s="40" t="s">
        <v>2202</v>
      </c>
      <c r="L249" s="40">
        <v>3</v>
      </c>
      <c r="M249" s="40" t="s">
        <v>10</v>
      </c>
      <c r="N249" s="40">
        <v>27</v>
      </c>
      <c r="O249" s="40" t="s">
        <v>57</v>
      </c>
      <c r="P249" s="40">
        <v>31</v>
      </c>
      <c r="Q249" s="40" t="s">
        <v>64</v>
      </c>
      <c r="R249" s="40">
        <v>32</v>
      </c>
      <c r="S249" s="40" t="s">
        <v>65</v>
      </c>
      <c r="T249" s="40" t="s">
        <v>281</v>
      </c>
      <c r="U249" s="40" t="s">
        <v>281</v>
      </c>
      <c r="V249" s="40" t="s">
        <v>2203</v>
      </c>
      <c r="W249" s="40" t="s">
        <v>2204</v>
      </c>
      <c r="X249" s="40" t="s">
        <v>2205</v>
      </c>
      <c r="Y249" s="40" t="s">
        <v>281</v>
      </c>
      <c r="Z249" s="40" t="s">
        <v>281</v>
      </c>
      <c r="AA249" s="40" t="s">
        <v>281</v>
      </c>
      <c r="AB249" s="40" t="s">
        <v>281</v>
      </c>
      <c r="AC249" s="40" t="s">
        <v>281</v>
      </c>
      <c r="AD249" s="40" t="s">
        <v>281</v>
      </c>
      <c r="AE249" s="40" t="s">
        <v>281</v>
      </c>
      <c r="AF249" s="40" t="s">
        <v>281</v>
      </c>
      <c r="AG249" s="40" t="s">
        <v>281</v>
      </c>
      <c r="AH249" s="40" t="s">
        <v>281</v>
      </c>
      <c r="AI249" s="40" t="s">
        <v>281</v>
      </c>
      <c r="AJ249" s="40" t="s">
        <v>281</v>
      </c>
      <c r="AK249" s="40" t="s">
        <v>281</v>
      </c>
      <c r="AL249" s="40" t="s">
        <v>281</v>
      </c>
      <c r="AM249" s="40" t="s">
        <v>281</v>
      </c>
    </row>
    <row r="250" spans="1:39" ht="26.25" customHeight="1" x14ac:dyDescent="0.15">
      <c r="A250" s="37" t="s">
        <v>2206</v>
      </c>
      <c r="B250" s="38">
        <v>3</v>
      </c>
      <c r="C250" s="39">
        <v>45176</v>
      </c>
      <c r="D250" s="39" t="s">
        <v>274</v>
      </c>
      <c r="E250" s="39">
        <v>45116</v>
      </c>
      <c r="F250" s="40" t="s">
        <v>2182</v>
      </c>
      <c r="G250" s="40" t="s">
        <v>2207</v>
      </c>
      <c r="H250" s="40" t="s">
        <v>2208</v>
      </c>
      <c r="I250" s="40" t="s">
        <v>2209</v>
      </c>
      <c r="J250" s="40" t="s">
        <v>2210</v>
      </c>
      <c r="K250" s="40" t="s">
        <v>2211</v>
      </c>
      <c r="L250" s="40">
        <v>32</v>
      </c>
      <c r="M250" s="40" t="s">
        <v>65</v>
      </c>
      <c r="N250" s="40">
        <v>3</v>
      </c>
      <c r="O250" s="40" t="s">
        <v>10</v>
      </c>
      <c r="P250" s="40">
        <v>2</v>
      </c>
      <c r="Q250" s="40" t="s">
        <v>8</v>
      </c>
      <c r="R250" s="40">
        <v>33</v>
      </c>
      <c r="S250" s="40" t="s">
        <v>67</v>
      </c>
      <c r="T250" s="40">
        <v>9</v>
      </c>
      <c r="U250" s="40" t="s">
        <v>22</v>
      </c>
      <c r="V250" s="40" t="s">
        <v>2212</v>
      </c>
      <c r="W250" s="40" t="s">
        <v>2213</v>
      </c>
      <c r="X250" s="40" t="s">
        <v>2214</v>
      </c>
      <c r="Y250" s="40" t="s">
        <v>281</v>
      </c>
      <c r="Z250" s="40" t="s">
        <v>281</v>
      </c>
      <c r="AA250" s="40" t="s">
        <v>281</v>
      </c>
      <c r="AB250" s="40" t="s">
        <v>281</v>
      </c>
      <c r="AC250" s="40" t="s">
        <v>281</v>
      </c>
      <c r="AD250" s="40" t="s">
        <v>281</v>
      </c>
      <c r="AE250" s="40" t="s">
        <v>281</v>
      </c>
      <c r="AF250" s="40" t="s">
        <v>281</v>
      </c>
      <c r="AG250" s="40" t="s">
        <v>281</v>
      </c>
      <c r="AH250" s="40" t="s">
        <v>281</v>
      </c>
      <c r="AI250" s="40" t="s">
        <v>281</v>
      </c>
      <c r="AJ250" s="40" t="s">
        <v>281</v>
      </c>
      <c r="AK250" s="40" t="s">
        <v>281</v>
      </c>
      <c r="AL250" s="40" t="s">
        <v>281</v>
      </c>
      <c r="AM250" s="40" t="s">
        <v>281</v>
      </c>
    </row>
    <row r="251" spans="1:39" ht="26.25" customHeight="1" x14ac:dyDescent="0.15">
      <c r="A251" s="37" t="s">
        <v>2215</v>
      </c>
      <c r="B251" s="38">
        <v>3</v>
      </c>
      <c r="C251" s="39">
        <v>45176</v>
      </c>
      <c r="D251" s="39" t="s">
        <v>274</v>
      </c>
      <c r="E251" s="39">
        <v>45176</v>
      </c>
      <c r="F251" s="40" t="s">
        <v>2182</v>
      </c>
      <c r="G251" s="40" t="s">
        <v>2216</v>
      </c>
      <c r="H251" s="40" t="s">
        <v>2217</v>
      </c>
      <c r="I251" s="40" t="s">
        <v>2218</v>
      </c>
      <c r="J251" s="40" t="s">
        <v>2219</v>
      </c>
      <c r="K251" s="40" t="s">
        <v>2220</v>
      </c>
      <c r="L251" s="40">
        <v>11</v>
      </c>
      <c r="M251" s="40" t="s">
        <v>26</v>
      </c>
      <c r="N251" s="40">
        <v>10</v>
      </c>
      <c r="O251" s="40" t="s">
        <v>24</v>
      </c>
      <c r="P251" s="40" t="s">
        <v>281</v>
      </c>
      <c r="Q251" s="40" t="s">
        <v>281</v>
      </c>
      <c r="R251" s="40" t="s">
        <v>281</v>
      </c>
      <c r="S251" s="40" t="s">
        <v>281</v>
      </c>
      <c r="T251" s="40" t="s">
        <v>281</v>
      </c>
      <c r="U251" s="40" t="s">
        <v>281</v>
      </c>
      <c r="V251" s="40" t="s">
        <v>2221</v>
      </c>
      <c r="W251" s="40" t="s">
        <v>1538</v>
      </c>
      <c r="X251" s="40" t="s">
        <v>2189</v>
      </c>
      <c r="Y251" s="40" t="s">
        <v>281</v>
      </c>
      <c r="Z251" s="40" t="s">
        <v>281</v>
      </c>
      <c r="AA251" s="40" t="s">
        <v>281</v>
      </c>
      <c r="AB251" s="40" t="s">
        <v>281</v>
      </c>
      <c r="AC251" s="40" t="s">
        <v>281</v>
      </c>
      <c r="AD251" s="40" t="s">
        <v>281</v>
      </c>
      <c r="AE251" s="40" t="s">
        <v>281</v>
      </c>
      <c r="AF251" s="40" t="s">
        <v>281</v>
      </c>
      <c r="AG251" s="40" t="s">
        <v>281</v>
      </c>
      <c r="AH251" s="40" t="s">
        <v>281</v>
      </c>
      <c r="AI251" s="40" t="s">
        <v>281</v>
      </c>
      <c r="AJ251" s="40" t="s">
        <v>281</v>
      </c>
      <c r="AK251" s="40" t="s">
        <v>281</v>
      </c>
      <c r="AL251" s="40" t="s">
        <v>281</v>
      </c>
      <c r="AM251" s="40" t="s">
        <v>281</v>
      </c>
    </row>
    <row r="252" spans="1:39" ht="26.25" customHeight="1" x14ac:dyDescent="0.15">
      <c r="A252" s="37" t="s">
        <v>2222</v>
      </c>
      <c r="B252" s="38">
        <v>3</v>
      </c>
      <c r="C252" s="39">
        <v>45176</v>
      </c>
      <c r="D252" s="39" t="s">
        <v>274</v>
      </c>
      <c r="E252" s="39">
        <v>45176</v>
      </c>
      <c r="F252" s="40" t="s">
        <v>2182</v>
      </c>
      <c r="G252" s="40" t="s">
        <v>2223</v>
      </c>
      <c r="H252" s="40" t="s">
        <v>2224</v>
      </c>
      <c r="I252" s="40" t="s">
        <v>2225</v>
      </c>
      <c r="J252" s="40" t="s">
        <v>2226</v>
      </c>
      <c r="K252" s="40" t="s">
        <v>281</v>
      </c>
      <c r="L252" s="40">
        <v>3</v>
      </c>
      <c r="M252" s="40" t="s">
        <v>10</v>
      </c>
      <c r="N252" s="40">
        <v>27</v>
      </c>
      <c r="O252" s="40" t="s">
        <v>57</v>
      </c>
      <c r="P252" s="40" t="s">
        <v>281</v>
      </c>
      <c r="Q252" s="40" t="s">
        <v>281</v>
      </c>
      <c r="R252" s="40" t="s">
        <v>281</v>
      </c>
      <c r="S252" s="40" t="s">
        <v>281</v>
      </c>
      <c r="T252" s="40" t="s">
        <v>281</v>
      </c>
      <c r="U252" s="40" t="s">
        <v>281</v>
      </c>
      <c r="V252" s="40" t="s">
        <v>2227</v>
      </c>
      <c r="W252" s="40" t="s">
        <v>2228</v>
      </c>
      <c r="X252" s="40" t="s">
        <v>2229</v>
      </c>
      <c r="Y252" s="40" t="s">
        <v>281</v>
      </c>
      <c r="Z252" s="40" t="s">
        <v>281</v>
      </c>
      <c r="AA252" s="40" t="s">
        <v>281</v>
      </c>
      <c r="AB252" s="40" t="s">
        <v>281</v>
      </c>
      <c r="AC252" s="40" t="s">
        <v>281</v>
      </c>
      <c r="AD252" s="40" t="s">
        <v>281</v>
      </c>
      <c r="AE252" s="40" t="s">
        <v>281</v>
      </c>
      <c r="AF252" s="40" t="s">
        <v>281</v>
      </c>
      <c r="AG252" s="40" t="s">
        <v>281</v>
      </c>
      <c r="AH252" s="40" t="s">
        <v>281</v>
      </c>
      <c r="AI252" s="40" t="s">
        <v>281</v>
      </c>
      <c r="AJ252" s="40" t="s">
        <v>281</v>
      </c>
      <c r="AK252" s="40" t="s">
        <v>281</v>
      </c>
      <c r="AL252" s="40" t="s">
        <v>281</v>
      </c>
      <c r="AM252" s="40" t="s">
        <v>281</v>
      </c>
    </row>
    <row r="253" spans="1:39" ht="26.25" customHeight="1" x14ac:dyDescent="0.15">
      <c r="A253" s="37" t="s">
        <v>2230</v>
      </c>
      <c r="B253" s="38">
        <v>3</v>
      </c>
      <c r="C253" s="39">
        <v>45176</v>
      </c>
      <c r="D253" s="39" t="s">
        <v>274</v>
      </c>
      <c r="E253" s="39">
        <v>45176</v>
      </c>
      <c r="F253" s="40" t="s">
        <v>2182</v>
      </c>
      <c r="G253" s="40" t="s">
        <v>2231</v>
      </c>
      <c r="H253" s="40" t="s">
        <v>2232</v>
      </c>
      <c r="I253" s="40" t="s">
        <v>2233</v>
      </c>
      <c r="J253" s="40" t="s">
        <v>2234</v>
      </c>
      <c r="K253" s="40" t="s">
        <v>2235</v>
      </c>
      <c r="L253" s="40">
        <v>27</v>
      </c>
      <c r="M253" s="40" t="s">
        <v>57</v>
      </c>
      <c r="N253" s="40">
        <v>3</v>
      </c>
      <c r="O253" s="40" t="s">
        <v>10</v>
      </c>
      <c r="P253" s="40" t="s">
        <v>281</v>
      </c>
      <c r="Q253" s="40" t="s">
        <v>281</v>
      </c>
      <c r="R253" s="40" t="s">
        <v>281</v>
      </c>
      <c r="S253" s="40" t="s">
        <v>281</v>
      </c>
      <c r="T253" s="40" t="s">
        <v>281</v>
      </c>
      <c r="U253" s="40" t="s">
        <v>281</v>
      </c>
      <c r="V253" s="40" t="s">
        <v>2236</v>
      </c>
      <c r="W253" s="40" t="s">
        <v>2237</v>
      </c>
      <c r="X253" s="40" t="s">
        <v>2238</v>
      </c>
      <c r="Y253" s="40" t="s">
        <v>281</v>
      </c>
      <c r="Z253" s="40" t="s">
        <v>281</v>
      </c>
      <c r="AA253" s="40" t="s">
        <v>281</v>
      </c>
      <c r="AB253" s="40" t="s">
        <v>281</v>
      </c>
      <c r="AC253" s="40" t="s">
        <v>281</v>
      </c>
      <c r="AD253" s="40" t="s">
        <v>281</v>
      </c>
      <c r="AE253" s="40" t="s">
        <v>281</v>
      </c>
      <c r="AF253" s="40" t="s">
        <v>281</v>
      </c>
      <c r="AG253" s="40" t="s">
        <v>281</v>
      </c>
      <c r="AH253" s="40" t="s">
        <v>281</v>
      </c>
      <c r="AI253" s="40" t="s">
        <v>281</v>
      </c>
      <c r="AJ253" s="40" t="s">
        <v>281</v>
      </c>
      <c r="AK253" s="40" t="s">
        <v>281</v>
      </c>
      <c r="AL253" s="40" t="s">
        <v>281</v>
      </c>
      <c r="AM253" s="40" t="s">
        <v>281</v>
      </c>
    </row>
    <row r="254" spans="1:39" ht="26.25" customHeight="1" x14ac:dyDescent="0.15">
      <c r="A254" s="37" t="s">
        <v>2239</v>
      </c>
      <c r="B254" s="38">
        <v>3</v>
      </c>
      <c r="C254" s="39">
        <v>45176</v>
      </c>
      <c r="D254" s="39" t="s">
        <v>274</v>
      </c>
      <c r="E254" s="39">
        <v>45176</v>
      </c>
      <c r="F254" s="40" t="s">
        <v>2182</v>
      </c>
      <c r="G254" s="40" t="s">
        <v>2240</v>
      </c>
      <c r="H254" s="40" t="s">
        <v>2241</v>
      </c>
      <c r="I254" s="40" t="s">
        <v>2242</v>
      </c>
      <c r="J254" s="40" t="s">
        <v>2243</v>
      </c>
      <c r="K254" s="40" t="s">
        <v>2244</v>
      </c>
      <c r="L254" s="40">
        <v>3</v>
      </c>
      <c r="M254" s="40" t="s">
        <v>10</v>
      </c>
      <c r="N254" s="40">
        <v>23</v>
      </c>
      <c r="O254" s="40" t="s">
        <v>49</v>
      </c>
      <c r="P254" s="40">
        <v>32</v>
      </c>
      <c r="Q254" s="40" t="s">
        <v>65</v>
      </c>
      <c r="R254" s="40">
        <v>24</v>
      </c>
      <c r="S254" s="40" t="s">
        <v>51</v>
      </c>
      <c r="T254" s="40" t="s">
        <v>281</v>
      </c>
      <c r="U254" s="40" t="s">
        <v>281</v>
      </c>
      <c r="V254" s="40" t="s">
        <v>2245</v>
      </c>
      <c r="W254" s="40" t="s">
        <v>2246</v>
      </c>
      <c r="X254" s="40" t="s">
        <v>2247</v>
      </c>
      <c r="Y254" s="40" t="s">
        <v>281</v>
      </c>
      <c r="Z254" s="40" t="s">
        <v>281</v>
      </c>
      <c r="AA254" s="40" t="s">
        <v>281</v>
      </c>
      <c r="AB254" s="40" t="s">
        <v>281</v>
      </c>
      <c r="AC254" s="40" t="s">
        <v>281</v>
      </c>
      <c r="AD254" s="40" t="s">
        <v>281</v>
      </c>
      <c r="AE254" s="40" t="s">
        <v>281</v>
      </c>
      <c r="AF254" s="40" t="s">
        <v>281</v>
      </c>
      <c r="AG254" s="40" t="s">
        <v>281</v>
      </c>
      <c r="AH254" s="40" t="s">
        <v>281</v>
      </c>
      <c r="AI254" s="40" t="s">
        <v>281</v>
      </c>
      <c r="AJ254" s="40" t="s">
        <v>281</v>
      </c>
      <c r="AK254" s="40" t="s">
        <v>281</v>
      </c>
      <c r="AL254" s="40" t="s">
        <v>281</v>
      </c>
      <c r="AM254" s="40" t="s">
        <v>281</v>
      </c>
    </row>
    <row r="255" spans="1:39" ht="26.25" customHeight="1" x14ac:dyDescent="0.15">
      <c r="A255" s="37" t="s">
        <v>2248</v>
      </c>
      <c r="B255" s="38">
        <v>3</v>
      </c>
      <c r="C255" s="39">
        <v>45176</v>
      </c>
      <c r="D255" s="39" t="s">
        <v>274</v>
      </c>
      <c r="E255" s="39">
        <v>45176</v>
      </c>
      <c r="F255" s="40" t="s">
        <v>2182</v>
      </c>
      <c r="G255" s="40" t="s">
        <v>2249</v>
      </c>
      <c r="H255" s="40" t="s">
        <v>2250</v>
      </c>
      <c r="I255" s="40" t="s">
        <v>2251</v>
      </c>
      <c r="J255" s="40" t="s">
        <v>2252</v>
      </c>
      <c r="K255" s="40" t="s">
        <v>2253</v>
      </c>
      <c r="L255" s="40">
        <v>3</v>
      </c>
      <c r="M255" s="40" t="s">
        <v>10</v>
      </c>
      <c r="N255" s="40">
        <v>27</v>
      </c>
      <c r="O255" s="40" t="s">
        <v>57</v>
      </c>
      <c r="P255" s="40" t="s">
        <v>281</v>
      </c>
      <c r="Q255" s="40" t="s">
        <v>281</v>
      </c>
      <c r="R255" s="40" t="s">
        <v>281</v>
      </c>
      <c r="S255" s="40" t="s">
        <v>281</v>
      </c>
      <c r="T255" s="40" t="s">
        <v>281</v>
      </c>
      <c r="U255" s="40" t="s">
        <v>281</v>
      </c>
      <c r="V255" s="40" t="s">
        <v>2254</v>
      </c>
      <c r="W255" s="40" t="s">
        <v>2255</v>
      </c>
      <c r="X255" s="40" t="s">
        <v>2256</v>
      </c>
      <c r="Y255" s="40" t="s">
        <v>281</v>
      </c>
      <c r="Z255" s="40" t="s">
        <v>281</v>
      </c>
      <c r="AA255" s="40" t="s">
        <v>281</v>
      </c>
      <c r="AB255" s="40" t="s">
        <v>281</v>
      </c>
      <c r="AC255" s="40" t="s">
        <v>281</v>
      </c>
      <c r="AD255" s="40" t="s">
        <v>281</v>
      </c>
      <c r="AE255" s="40" t="s">
        <v>281</v>
      </c>
      <c r="AF255" s="40" t="s">
        <v>281</v>
      </c>
      <c r="AG255" s="40" t="s">
        <v>281</v>
      </c>
      <c r="AH255" s="40" t="s">
        <v>281</v>
      </c>
      <c r="AI255" s="40" t="s">
        <v>281</v>
      </c>
      <c r="AJ255" s="40" t="s">
        <v>281</v>
      </c>
      <c r="AK255" s="40" t="s">
        <v>281</v>
      </c>
      <c r="AL255" s="40" t="s">
        <v>281</v>
      </c>
      <c r="AM255" s="40" t="s">
        <v>281</v>
      </c>
    </row>
    <row r="256" spans="1:39" ht="26.25" customHeight="1" x14ac:dyDescent="0.15">
      <c r="A256" s="37" t="s">
        <v>2257</v>
      </c>
      <c r="B256" s="38">
        <v>3</v>
      </c>
      <c r="C256" s="39">
        <v>45176</v>
      </c>
      <c r="D256" s="39" t="s">
        <v>274</v>
      </c>
      <c r="E256" s="39">
        <v>45176</v>
      </c>
      <c r="F256" s="40" t="s">
        <v>2182</v>
      </c>
      <c r="G256" s="40" t="s">
        <v>2258</v>
      </c>
      <c r="H256" s="40" t="s">
        <v>2259</v>
      </c>
      <c r="I256" s="40" t="s">
        <v>2260</v>
      </c>
      <c r="J256" s="40" t="s">
        <v>2261</v>
      </c>
      <c r="K256" s="40" t="s">
        <v>2262</v>
      </c>
      <c r="L256" s="40">
        <v>27</v>
      </c>
      <c r="M256" s="40" t="s">
        <v>57</v>
      </c>
      <c r="N256" s="40">
        <v>3</v>
      </c>
      <c r="O256" s="40" t="s">
        <v>10</v>
      </c>
      <c r="P256" s="40" t="s">
        <v>281</v>
      </c>
      <c r="Q256" s="40" t="s">
        <v>281</v>
      </c>
      <c r="R256" s="40" t="s">
        <v>281</v>
      </c>
      <c r="S256" s="40" t="s">
        <v>281</v>
      </c>
      <c r="T256" s="40" t="s">
        <v>281</v>
      </c>
      <c r="U256" s="40" t="s">
        <v>281</v>
      </c>
      <c r="V256" s="40" t="s">
        <v>2263</v>
      </c>
      <c r="W256" s="40" t="s">
        <v>2264</v>
      </c>
      <c r="X256" s="40" t="s">
        <v>2265</v>
      </c>
      <c r="Y256" s="40" t="s">
        <v>281</v>
      </c>
      <c r="Z256" s="40" t="s">
        <v>281</v>
      </c>
      <c r="AA256" s="40" t="s">
        <v>281</v>
      </c>
      <c r="AB256" s="40" t="s">
        <v>281</v>
      </c>
      <c r="AC256" s="40" t="s">
        <v>281</v>
      </c>
      <c r="AD256" s="40" t="s">
        <v>281</v>
      </c>
      <c r="AE256" s="40" t="s">
        <v>281</v>
      </c>
      <c r="AF256" s="40" t="s">
        <v>281</v>
      </c>
      <c r="AG256" s="40" t="s">
        <v>281</v>
      </c>
      <c r="AH256" s="40" t="s">
        <v>281</v>
      </c>
      <c r="AI256" s="40" t="s">
        <v>281</v>
      </c>
      <c r="AJ256" s="40" t="s">
        <v>281</v>
      </c>
      <c r="AK256" s="40" t="s">
        <v>281</v>
      </c>
      <c r="AL256" s="40" t="s">
        <v>281</v>
      </c>
      <c r="AM256" s="40" t="s">
        <v>281</v>
      </c>
    </row>
    <row r="257" spans="1:39" ht="26.25" customHeight="1" x14ac:dyDescent="0.15">
      <c r="A257" s="37" t="s">
        <v>2266</v>
      </c>
      <c r="B257" s="38">
        <v>3</v>
      </c>
      <c r="C257" s="39">
        <v>45176</v>
      </c>
      <c r="D257" s="39" t="s">
        <v>274</v>
      </c>
      <c r="E257" s="39">
        <v>45176</v>
      </c>
      <c r="F257" s="40" t="s">
        <v>2182</v>
      </c>
      <c r="G257" s="40" t="s">
        <v>2267</v>
      </c>
      <c r="H257" s="40" t="s">
        <v>2268</v>
      </c>
      <c r="I257" s="40" t="s">
        <v>2269</v>
      </c>
      <c r="J257" s="40" t="s">
        <v>2270</v>
      </c>
      <c r="K257" s="40" t="s">
        <v>2271</v>
      </c>
      <c r="L257" s="40">
        <v>27</v>
      </c>
      <c r="M257" s="40" t="s">
        <v>57</v>
      </c>
      <c r="N257" s="40" t="s">
        <v>281</v>
      </c>
      <c r="O257" s="40" t="s">
        <v>281</v>
      </c>
      <c r="P257" s="40" t="s">
        <v>281</v>
      </c>
      <c r="Q257" s="40" t="s">
        <v>281</v>
      </c>
      <c r="R257" s="40" t="s">
        <v>281</v>
      </c>
      <c r="S257" s="40" t="s">
        <v>281</v>
      </c>
      <c r="T257" s="40" t="s">
        <v>281</v>
      </c>
      <c r="U257" s="40" t="s">
        <v>281</v>
      </c>
      <c r="V257" s="40" t="s">
        <v>2272</v>
      </c>
      <c r="W257" s="40" t="s">
        <v>2273</v>
      </c>
      <c r="X257" s="40" t="s">
        <v>2274</v>
      </c>
      <c r="Y257" s="40" t="s">
        <v>281</v>
      </c>
      <c r="Z257" s="40" t="s">
        <v>281</v>
      </c>
      <c r="AA257" s="40" t="s">
        <v>281</v>
      </c>
      <c r="AB257" s="40" t="s">
        <v>281</v>
      </c>
      <c r="AC257" s="40" t="s">
        <v>281</v>
      </c>
      <c r="AD257" s="40" t="s">
        <v>281</v>
      </c>
      <c r="AE257" s="40" t="s">
        <v>281</v>
      </c>
      <c r="AF257" s="40" t="s">
        <v>281</v>
      </c>
      <c r="AG257" s="40" t="s">
        <v>281</v>
      </c>
      <c r="AH257" s="40" t="s">
        <v>281</v>
      </c>
      <c r="AI257" s="40" t="s">
        <v>281</v>
      </c>
      <c r="AJ257" s="40" t="s">
        <v>281</v>
      </c>
      <c r="AK257" s="40" t="s">
        <v>281</v>
      </c>
      <c r="AL257" s="40" t="s">
        <v>281</v>
      </c>
      <c r="AM257" s="40" t="s">
        <v>281</v>
      </c>
    </row>
    <row r="258" spans="1:39" ht="26.25" customHeight="1" x14ac:dyDescent="0.15">
      <c r="A258" s="37" t="s">
        <v>2275</v>
      </c>
      <c r="B258" s="38">
        <v>3</v>
      </c>
      <c r="C258" s="39">
        <v>45190</v>
      </c>
      <c r="D258" s="39" t="s">
        <v>274</v>
      </c>
      <c r="E258" s="39">
        <v>45190</v>
      </c>
      <c r="F258" s="40" t="s">
        <v>2276</v>
      </c>
      <c r="G258" s="40" t="s">
        <v>2277</v>
      </c>
      <c r="H258" s="40" t="s">
        <v>2278</v>
      </c>
      <c r="I258" s="40" t="s">
        <v>2279</v>
      </c>
      <c r="J258" s="40" t="s">
        <v>2280</v>
      </c>
      <c r="K258" s="40" t="s">
        <v>2281</v>
      </c>
      <c r="L258" s="40">
        <v>73</v>
      </c>
      <c r="M258" s="40" t="s">
        <v>376</v>
      </c>
      <c r="N258" s="40" t="s">
        <v>281</v>
      </c>
      <c r="O258" s="40" t="s">
        <v>281</v>
      </c>
      <c r="P258" s="40" t="s">
        <v>281</v>
      </c>
      <c r="Q258" s="40" t="s">
        <v>281</v>
      </c>
      <c r="R258" s="40" t="s">
        <v>281</v>
      </c>
      <c r="S258" s="40" t="s">
        <v>281</v>
      </c>
      <c r="T258" s="40" t="s">
        <v>281</v>
      </c>
      <c r="U258" s="40" t="s">
        <v>281</v>
      </c>
      <c r="V258" s="40" t="s">
        <v>2282</v>
      </c>
      <c r="W258" s="40" t="s">
        <v>2283</v>
      </c>
      <c r="X258" s="40" t="s">
        <v>2284</v>
      </c>
      <c r="Y258" s="40" t="s">
        <v>281</v>
      </c>
      <c r="Z258" s="40" t="s">
        <v>281</v>
      </c>
      <c r="AA258" s="40" t="s">
        <v>281</v>
      </c>
      <c r="AB258" s="40" t="s">
        <v>281</v>
      </c>
      <c r="AC258" s="40" t="s">
        <v>281</v>
      </c>
      <c r="AD258" s="40" t="s">
        <v>281</v>
      </c>
      <c r="AE258" s="40" t="s">
        <v>281</v>
      </c>
      <c r="AF258" s="40" t="s">
        <v>281</v>
      </c>
      <c r="AG258" s="40" t="s">
        <v>281</v>
      </c>
      <c r="AH258" s="40" t="s">
        <v>281</v>
      </c>
      <c r="AI258" s="40" t="s">
        <v>281</v>
      </c>
      <c r="AJ258" s="40" t="s">
        <v>281</v>
      </c>
      <c r="AK258" s="40" t="s">
        <v>281</v>
      </c>
      <c r="AL258" s="40" t="s">
        <v>281</v>
      </c>
      <c r="AM258" s="40" t="s">
        <v>281</v>
      </c>
    </row>
    <row r="259" spans="1:39" ht="26.25" customHeight="1" x14ac:dyDescent="0.15">
      <c r="A259" s="37" t="s">
        <v>2285</v>
      </c>
      <c r="B259" s="38">
        <v>3</v>
      </c>
      <c r="C259" s="39">
        <v>45190</v>
      </c>
      <c r="D259" s="39" t="s">
        <v>274</v>
      </c>
      <c r="E259" s="39">
        <v>45190</v>
      </c>
      <c r="F259" s="40" t="s">
        <v>2276</v>
      </c>
      <c r="G259" s="40" t="s">
        <v>2286</v>
      </c>
      <c r="H259" s="40" t="s">
        <v>2287</v>
      </c>
      <c r="I259" s="40" t="s">
        <v>2288</v>
      </c>
      <c r="J259" s="40" t="s">
        <v>2289</v>
      </c>
      <c r="K259" s="40" t="s">
        <v>2290</v>
      </c>
      <c r="L259" s="40">
        <v>72</v>
      </c>
      <c r="M259" s="40" t="s">
        <v>145</v>
      </c>
      <c r="N259" s="40" t="s">
        <v>281</v>
      </c>
      <c r="O259" s="40" t="s">
        <v>281</v>
      </c>
      <c r="P259" s="40" t="s">
        <v>281</v>
      </c>
      <c r="Q259" s="40" t="s">
        <v>281</v>
      </c>
      <c r="R259" s="40" t="s">
        <v>281</v>
      </c>
      <c r="S259" s="40" t="s">
        <v>281</v>
      </c>
      <c r="T259" s="40" t="s">
        <v>281</v>
      </c>
      <c r="U259" s="40" t="s">
        <v>281</v>
      </c>
      <c r="V259" s="40" t="s">
        <v>2291</v>
      </c>
      <c r="W259" s="40" t="s">
        <v>2292</v>
      </c>
      <c r="X259" s="40" t="s">
        <v>1258</v>
      </c>
      <c r="Y259" s="40" t="s">
        <v>281</v>
      </c>
      <c r="Z259" s="40" t="s">
        <v>281</v>
      </c>
      <c r="AA259" s="40" t="s">
        <v>281</v>
      </c>
      <c r="AB259" s="40" t="s">
        <v>281</v>
      </c>
      <c r="AC259" s="40" t="s">
        <v>281</v>
      </c>
      <c r="AD259" s="40" t="s">
        <v>281</v>
      </c>
      <c r="AE259" s="40" t="s">
        <v>281</v>
      </c>
      <c r="AF259" s="40" t="s">
        <v>281</v>
      </c>
      <c r="AG259" s="40" t="s">
        <v>281</v>
      </c>
      <c r="AH259" s="40" t="s">
        <v>281</v>
      </c>
      <c r="AI259" s="40" t="s">
        <v>281</v>
      </c>
      <c r="AJ259" s="40" t="s">
        <v>281</v>
      </c>
      <c r="AK259" s="40" t="s">
        <v>281</v>
      </c>
      <c r="AL259" s="40" t="s">
        <v>281</v>
      </c>
      <c r="AM259" s="40" t="s">
        <v>281</v>
      </c>
    </row>
    <row r="260" spans="1:39" ht="26.25" customHeight="1" x14ac:dyDescent="0.15">
      <c r="A260" s="37" t="s">
        <v>2293</v>
      </c>
      <c r="B260" s="38">
        <v>3</v>
      </c>
      <c r="C260" s="39">
        <v>45190</v>
      </c>
      <c r="D260" s="39" t="s">
        <v>274</v>
      </c>
      <c r="E260" s="39">
        <v>45190</v>
      </c>
      <c r="F260" s="40" t="s">
        <v>2294</v>
      </c>
      <c r="G260" s="40" t="s">
        <v>2295</v>
      </c>
      <c r="H260" s="40" t="s">
        <v>2296</v>
      </c>
      <c r="I260" s="40" t="s">
        <v>2279</v>
      </c>
      <c r="J260" s="40" t="s">
        <v>2280</v>
      </c>
      <c r="K260" s="40" t="s">
        <v>2297</v>
      </c>
      <c r="L260" s="40">
        <v>73</v>
      </c>
      <c r="M260" s="40" t="s">
        <v>376</v>
      </c>
      <c r="N260" s="40" t="s">
        <v>281</v>
      </c>
      <c r="O260" s="40" t="s">
        <v>281</v>
      </c>
      <c r="P260" s="40" t="s">
        <v>281</v>
      </c>
      <c r="Q260" s="40" t="s">
        <v>281</v>
      </c>
      <c r="R260" s="40" t="s">
        <v>281</v>
      </c>
      <c r="S260" s="40" t="s">
        <v>281</v>
      </c>
      <c r="T260" s="40" t="s">
        <v>281</v>
      </c>
      <c r="U260" s="40" t="s">
        <v>281</v>
      </c>
      <c r="V260" s="40" t="s">
        <v>2298</v>
      </c>
      <c r="W260" s="40" t="s">
        <v>2283</v>
      </c>
      <c r="X260" s="40" t="s">
        <v>2299</v>
      </c>
      <c r="Y260" s="40" t="s">
        <v>281</v>
      </c>
      <c r="Z260" s="40" t="s">
        <v>281</v>
      </c>
      <c r="AA260" s="40" t="s">
        <v>281</v>
      </c>
      <c r="AB260" s="40" t="s">
        <v>281</v>
      </c>
      <c r="AC260" s="40" t="s">
        <v>281</v>
      </c>
      <c r="AD260" s="40" t="s">
        <v>281</v>
      </c>
      <c r="AE260" s="40" t="s">
        <v>281</v>
      </c>
      <c r="AF260" s="40" t="s">
        <v>281</v>
      </c>
      <c r="AG260" s="40" t="s">
        <v>281</v>
      </c>
      <c r="AH260" s="40" t="s">
        <v>281</v>
      </c>
      <c r="AI260" s="40" t="s">
        <v>281</v>
      </c>
      <c r="AJ260" s="40" t="s">
        <v>281</v>
      </c>
      <c r="AK260" s="40" t="s">
        <v>281</v>
      </c>
      <c r="AL260" s="40" t="s">
        <v>281</v>
      </c>
      <c r="AM260" s="40" t="s">
        <v>281</v>
      </c>
    </row>
    <row r="261" spans="1:39" ht="26.25" customHeight="1" x14ac:dyDescent="0.15">
      <c r="A261" s="37" t="s">
        <v>2300</v>
      </c>
      <c r="B261" s="38">
        <v>3</v>
      </c>
      <c r="C261" s="39">
        <v>45190</v>
      </c>
      <c r="D261" s="39" t="s">
        <v>274</v>
      </c>
      <c r="E261" s="39">
        <v>45190</v>
      </c>
      <c r="F261" s="40" t="s">
        <v>2276</v>
      </c>
      <c r="G261" s="40" t="s">
        <v>2301</v>
      </c>
      <c r="H261" s="40" t="s">
        <v>2302</v>
      </c>
      <c r="I261" s="40" t="s">
        <v>2303</v>
      </c>
      <c r="J261" s="40" t="s">
        <v>2304</v>
      </c>
      <c r="K261" s="40" t="s">
        <v>2305</v>
      </c>
      <c r="L261" s="40">
        <v>70</v>
      </c>
      <c r="M261" s="40" t="s">
        <v>141</v>
      </c>
      <c r="N261" s="40" t="s">
        <v>281</v>
      </c>
      <c r="O261" s="40" t="s">
        <v>281</v>
      </c>
      <c r="P261" s="40" t="s">
        <v>281</v>
      </c>
      <c r="Q261" s="40" t="s">
        <v>281</v>
      </c>
      <c r="R261" s="40" t="s">
        <v>281</v>
      </c>
      <c r="S261" s="40" t="s">
        <v>281</v>
      </c>
      <c r="T261" s="40" t="s">
        <v>281</v>
      </c>
      <c r="U261" s="40" t="s">
        <v>281</v>
      </c>
      <c r="V261" s="40" t="s">
        <v>2306</v>
      </c>
      <c r="W261" s="40" t="s">
        <v>2307</v>
      </c>
      <c r="X261" s="40" t="s">
        <v>2308</v>
      </c>
      <c r="Y261" s="40" t="s">
        <v>281</v>
      </c>
      <c r="Z261" s="40" t="s">
        <v>281</v>
      </c>
      <c r="AA261" s="40" t="s">
        <v>281</v>
      </c>
      <c r="AB261" s="40" t="s">
        <v>281</v>
      </c>
      <c r="AC261" s="40" t="s">
        <v>281</v>
      </c>
      <c r="AD261" s="40" t="s">
        <v>281</v>
      </c>
      <c r="AE261" s="40" t="s">
        <v>281</v>
      </c>
      <c r="AF261" s="40" t="s">
        <v>281</v>
      </c>
      <c r="AG261" s="40" t="s">
        <v>281</v>
      </c>
      <c r="AH261" s="40" t="s">
        <v>281</v>
      </c>
      <c r="AI261" s="40" t="s">
        <v>281</v>
      </c>
      <c r="AJ261" s="40" t="s">
        <v>281</v>
      </c>
      <c r="AK261" s="40" t="s">
        <v>281</v>
      </c>
      <c r="AL261" s="40" t="s">
        <v>281</v>
      </c>
      <c r="AM261" s="40" t="s">
        <v>281</v>
      </c>
    </row>
    <row r="262" spans="1:39" ht="26.25" customHeight="1" x14ac:dyDescent="0.15">
      <c r="A262" s="37" t="s">
        <v>2309</v>
      </c>
      <c r="B262" s="38">
        <v>3</v>
      </c>
      <c r="C262" s="39">
        <v>45190</v>
      </c>
      <c r="D262" s="39" t="s">
        <v>274</v>
      </c>
      <c r="E262" s="39">
        <v>45190</v>
      </c>
      <c r="F262" s="40" t="s">
        <v>2276</v>
      </c>
      <c r="G262" s="40" t="s">
        <v>2310</v>
      </c>
      <c r="H262" s="40" t="s">
        <v>2311</v>
      </c>
      <c r="I262" s="40" t="s">
        <v>2312</v>
      </c>
      <c r="J262" s="40" t="s">
        <v>2313</v>
      </c>
      <c r="K262" s="40" t="s">
        <v>2314</v>
      </c>
      <c r="L262" s="40">
        <v>69</v>
      </c>
      <c r="M262" s="40" t="s">
        <v>139</v>
      </c>
      <c r="N262" s="40" t="s">
        <v>281</v>
      </c>
      <c r="O262" s="40" t="s">
        <v>281</v>
      </c>
      <c r="P262" s="40" t="s">
        <v>281</v>
      </c>
      <c r="Q262" s="40" t="s">
        <v>281</v>
      </c>
      <c r="R262" s="40" t="s">
        <v>281</v>
      </c>
      <c r="S262" s="40" t="s">
        <v>281</v>
      </c>
      <c r="T262" s="40" t="s">
        <v>281</v>
      </c>
      <c r="U262" s="40" t="s">
        <v>281</v>
      </c>
      <c r="V262" s="40" t="s">
        <v>2315</v>
      </c>
      <c r="W262" s="40" t="s">
        <v>2316</v>
      </c>
      <c r="X262" s="40" t="s">
        <v>2317</v>
      </c>
      <c r="Y262" s="40" t="s">
        <v>281</v>
      </c>
      <c r="Z262" s="40" t="s">
        <v>281</v>
      </c>
      <c r="AA262" s="40" t="s">
        <v>281</v>
      </c>
      <c r="AB262" s="40" t="s">
        <v>281</v>
      </c>
      <c r="AC262" s="40" t="s">
        <v>281</v>
      </c>
      <c r="AD262" s="40" t="s">
        <v>281</v>
      </c>
      <c r="AE262" s="40" t="s">
        <v>281</v>
      </c>
      <c r="AF262" s="40" t="s">
        <v>281</v>
      </c>
      <c r="AG262" s="40" t="s">
        <v>281</v>
      </c>
      <c r="AH262" s="40" t="s">
        <v>281</v>
      </c>
      <c r="AI262" s="40" t="s">
        <v>281</v>
      </c>
      <c r="AJ262" s="40" t="s">
        <v>281</v>
      </c>
      <c r="AK262" s="40" t="s">
        <v>281</v>
      </c>
      <c r="AL262" s="40" t="s">
        <v>281</v>
      </c>
      <c r="AM262" s="40" t="s">
        <v>281</v>
      </c>
    </row>
    <row r="263" spans="1:39" ht="26.25" customHeight="1" x14ac:dyDescent="0.15">
      <c r="A263" s="37" t="s">
        <v>2318</v>
      </c>
      <c r="B263" s="38">
        <v>3</v>
      </c>
      <c r="C263" s="39">
        <v>45190</v>
      </c>
      <c r="D263" s="39" t="s">
        <v>274</v>
      </c>
      <c r="E263" s="39">
        <v>45190</v>
      </c>
      <c r="F263" s="40" t="s">
        <v>2276</v>
      </c>
      <c r="G263" s="40" t="s">
        <v>2319</v>
      </c>
      <c r="H263" s="40" t="s">
        <v>2320</v>
      </c>
      <c r="I263" s="40" t="s">
        <v>2321</v>
      </c>
      <c r="J263" s="40" t="s">
        <v>2322</v>
      </c>
      <c r="K263" s="40" t="s">
        <v>2323</v>
      </c>
      <c r="L263" s="40">
        <v>72</v>
      </c>
      <c r="M263" s="40" t="s">
        <v>145</v>
      </c>
      <c r="N263" s="40" t="s">
        <v>281</v>
      </c>
      <c r="O263" s="40" t="s">
        <v>281</v>
      </c>
      <c r="P263" s="40" t="s">
        <v>281</v>
      </c>
      <c r="Q263" s="40" t="s">
        <v>281</v>
      </c>
      <c r="R263" s="40" t="s">
        <v>281</v>
      </c>
      <c r="S263" s="40" t="s">
        <v>281</v>
      </c>
      <c r="T263" s="40" t="s">
        <v>281</v>
      </c>
      <c r="U263" s="40" t="s">
        <v>281</v>
      </c>
      <c r="V263" s="40" t="s">
        <v>2324</v>
      </c>
      <c r="W263" s="40" t="s">
        <v>2121</v>
      </c>
      <c r="X263" s="40" t="s">
        <v>2325</v>
      </c>
      <c r="Y263" s="40" t="s">
        <v>281</v>
      </c>
      <c r="Z263" s="40" t="s">
        <v>281</v>
      </c>
      <c r="AA263" s="40" t="s">
        <v>281</v>
      </c>
      <c r="AB263" s="40" t="s">
        <v>281</v>
      </c>
      <c r="AC263" s="40" t="s">
        <v>281</v>
      </c>
      <c r="AD263" s="40" t="s">
        <v>281</v>
      </c>
      <c r="AE263" s="40" t="s">
        <v>281</v>
      </c>
      <c r="AF263" s="40" t="s">
        <v>281</v>
      </c>
      <c r="AG263" s="40" t="s">
        <v>281</v>
      </c>
      <c r="AH263" s="40" t="s">
        <v>281</v>
      </c>
      <c r="AI263" s="40" t="s">
        <v>281</v>
      </c>
      <c r="AJ263" s="40" t="s">
        <v>281</v>
      </c>
      <c r="AK263" s="40" t="s">
        <v>281</v>
      </c>
      <c r="AL263" s="40" t="s">
        <v>281</v>
      </c>
      <c r="AM263" s="40" t="s">
        <v>281</v>
      </c>
    </row>
    <row r="264" spans="1:39" ht="26.25" customHeight="1" x14ac:dyDescent="0.15">
      <c r="A264" s="37" t="s">
        <v>2326</v>
      </c>
      <c r="B264" s="38">
        <v>3</v>
      </c>
      <c r="C264" s="39">
        <v>45190</v>
      </c>
      <c r="D264" s="39" t="s">
        <v>305</v>
      </c>
      <c r="E264" s="39">
        <v>45748</v>
      </c>
      <c r="F264" s="40" t="s">
        <v>2327</v>
      </c>
      <c r="G264" s="40" t="s">
        <v>2328</v>
      </c>
      <c r="H264" s="40" t="s">
        <v>2329</v>
      </c>
      <c r="I264" s="40" t="s">
        <v>2330</v>
      </c>
      <c r="J264" s="40" t="s">
        <v>2331</v>
      </c>
      <c r="K264" s="40" t="s">
        <v>2332</v>
      </c>
      <c r="L264" s="40">
        <v>69</v>
      </c>
      <c r="M264" s="40" t="s">
        <v>139</v>
      </c>
      <c r="N264" s="40" t="s">
        <v>281</v>
      </c>
      <c r="O264" s="40" t="s">
        <v>281</v>
      </c>
      <c r="P264" s="40" t="s">
        <v>281</v>
      </c>
      <c r="Q264" s="40" t="s">
        <v>281</v>
      </c>
      <c r="R264" s="40" t="s">
        <v>281</v>
      </c>
      <c r="S264" s="40" t="s">
        <v>281</v>
      </c>
      <c r="T264" s="40" t="s">
        <v>281</v>
      </c>
      <c r="U264" s="40" t="s">
        <v>281</v>
      </c>
      <c r="V264" s="40" t="s">
        <v>2333</v>
      </c>
      <c r="W264" s="40" t="s">
        <v>2334</v>
      </c>
      <c r="X264" s="40" t="s">
        <v>2335</v>
      </c>
      <c r="Y264" s="40" t="s">
        <v>281</v>
      </c>
      <c r="Z264" s="40" t="s">
        <v>281</v>
      </c>
      <c r="AA264" s="40" t="s">
        <v>281</v>
      </c>
      <c r="AB264" s="40" t="s">
        <v>281</v>
      </c>
      <c r="AC264" s="40" t="s">
        <v>281</v>
      </c>
      <c r="AD264" s="40" t="s">
        <v>281</v>
      </c>
      <c r="AE264" s="40" t="s">
        <v>281</v>
      </c>
      <c r="AF264" s="40" t="s">
        <v>281</v>
      </c>
      <c r="AG264" s="40" t="s">
        <v>281</v>
      </c>
      <c r="AH264" s="40" t="s">
        <v>281</v>
      </c>
      <c r="AI264" s="40" t="s">
        <v>281</v>
      </c>
      <c r="AJ264" s="40" t="s">
        <v>281</v>
      </c>
      <c r="AK264" s="40" t="s">
        <v>281</v>
      </c>
      <c r="AL264" s="40" t="s">
        <v>281</v>
      </c>
      <c r="AM264" s="40" t="s">
        <v>281</v>
      </c>
    </row>
    <row r="265" spans="1:39" ht="26.25" customHeight="1" x14ac:dyDescent="0.15">
      <c r="A265" s="37" t="s">
        <v>2336</v>
      </c>
      <c r="B265" s="38">
        <v>3</v>
      </c>
      <c r="C265" s="39">
        <v>45190</v>
      </c>
      <c r="D265" s="39" t="s">
        <v>274</v>
      </c>
      <c r="E265" s="39">
        <v>45190</v>
      </c>
      <c r="F265" s="40" t="s">
        <v>2276</v>
      </c>
      <c r="G265" s="40" t="s">
        <v>2337</v>
      </c>
      <c r="H265" s="40" t="s">
        <v>2338</v>
      </c>
      <c r="I265" s="40" t="s">
        <v>2339</v>
      </c>
      <c r="J265" s="40" t="s">
        <v>2340</v>
      </c>
      <c r="K265" s="40" t="s">
        <v>2341</v>
      </c>
      <c r="L265" s="40">
        <v>17</v>
      </c>
      <c r="M265" s="40" t="s">
        <v>38</v>
      </c>
      <c r="N265" s="40">
        <v>18</v>
      </c>
      <c r="O265" s="40" t="s">
        <v>39</v>
      </c>
      <c r="P265" s="40">
        <v>61</v>
      </c>
      <c r="Q265" s="40" t="s">
        <v>123</v>
      </c>
      <c r="R265" s="40" t="s">
        <v>281</v>
      </c>
      <c r="S265" s="40" t="s">
        <v>281</v>
      </c>
      <c r="T265" s="40" t="s">
        <v>281</v>
      </c>
      <c r="U265" s="40" t="s">
        <v>281</v>
      </c>
      <c r="V265" s="40" t="s">
        <v>2342</v>
      </c>
      <c r="W265" s="40" t="s">
        <v>2343</v>
      </c>
      <c r="X265" s="40" t="s">
        <v>2344</v>
      </c>
      <c r="Y265" s="40" t="s">
        <v>281</v>
      </c>
      <c r="Z265" s="40" t="s">
        <v>281</v>
      </c>
      <c r="AA265" s="40" t="s">
        <v>281</v>
      </c>
      <c r="AB265" s="40" t="s">
        <v>281</v>
      </c>
      <c r="AC265" s="40" t="s">
        <v>281</v>
      </c>
      <c r="AD265" s="40" t="s">
        <v>281</v>
      </c>
      <c r="AE265" s="40" t="s">
        <v>281</v>
      </c>
      <c r="AF265" s="40" t="s">
        <v>281</v>
      </c>
      <c r="AG265" s="40" t="s">
        <v>281</v>
      </c>
      <c r="AH265" s="40" t="s">
        <v>281</v>
      </c>
      <c r="AI265" s="40" t="s">
        <v>281</v>
      </c>
      <c r="AJ265" s="40" t="s">
        <v>281</v>
      </c>
      <c r="AK265" s="40" t="s">
        <v>281</v>
      </c>
      <c r="AL265" s="40" t="s">
        <v>281</v>
      </c>
      <c r="AM265" s="40" t="s">
        <v>281</v>
      </c>
    </row>
    <row r="266" spans="1:39" ht="26.25" customHeight="1" x14ac:dyDescent="0.15">
      <c r="A266" s="37" t="s">
        <v>2345</v>
      </c>
      <c r="B266" s="38">
        <v>3</v>
      </c>
      <c r="C266" s="39">
        <v>45190</v>
      </c>
      <c r="D266" s="39" t="s">
        <v>274</v>
      </c>
      <c r="E266" s="39">
        <v>45190</v>
      </c>
      <c r="F266" s="40" t="s">
        <v>2276</v>
      </c>
      <c r="G266" s="40" t="s">
        <v>2346</v>
      </c>
      <c r="H266" s="40" t="s">
        <v>2347</v>
      </c>
      <c r="I266" s="40" t="s">
        <v>2348</v>
      </c>
      <c r="J266" s="40" t="s">
        <v>2349</v>
      </c>
      <c r="K266" s="40" t="s">
        <v>2350</v>
      </c>
      <c r="L266" s="40">
        <v>69</v>
      </c>
      <c r="M266" s="40" t="s">
        <v>139</v>
      </c>
      <c r="N266" s="40" t="s">
        <v>281</v>
      </c>
      <c r="O266" s="40" t="s">
        <v>281</v>
      </c>
      <c r="P266" s="40" t="s">
        <v>281</v>
      </c>
      <c r="Q266" s="40" t="s">
        <v>281</v>
      </c>
      <c r="R266" s="40" t="s">
        <v>281</v>
      </c>
      <c r="S266" s="40" t="s">
        <v>281</v>
      </c>
      <c r="T266" s="40" t="s">
        <v>281</v>
      </c>
      <c r="U266" s="40" t="s">
        <v>281</v>
      </c>
      <c r="V266" s="40" t="s">
        <v>2351</v>
      </c>
      <c r="W266" s="40" t="s">
        <v>2352</v>
      </c>
      <c r="X266" s="40" t="s">
        <v>2353</v>
      </c>
      <c r="Y266" s="40" t="s">
        <v>281</v>
      </c>
      <c r="Z266" s="40" t="s">
        <v>281</v>
      </c>
      <c r="AA266" s="40" t="s">
        <v>281</v>
      </c>
      <c r="AB266" s="40" t="s">
        <v>281</v>
      </c>
      <c r="AC266" s="40" t="s">
        <v>281</v>
      </c>
      <c r="AD266" s="40" t="s">
        <v>281</v>
      </c>
      <c r="AE266" s="40" t="s">
        <v>281</v>
      </c>
      <c r="AF266" s="40" t="s">
        <v>281</v>
      </c>
      <c r="AG266" s="40" t="s">
        <v>281</v>
      </c>
      <c r="AH266" s="40" t="s">
        <v>281</v>
      </c>
      <c r="AI266" s="40" t="s">
        <v>281</v>
      </c>
      <c r="AJ266" s="40" t="s">
        <v>281</v>
      </c>
      <c r="AK266" s="40" t="s">
        <v>281</v>
      </c>
      <c r="AL266" s="40" t="s">
        <v>281</v>
      </c>
      <c r="AM266" s="40" t="s">
        <v>281</v>
      </c>
    </row>
    <row r="267" spans="1:39" ht="26.25" customHeight="1" x14ac:dyDescent="0.15">
      <c r="A267" s="37" t="s">
        <v>2354</v>
      </c>
      <c r="B267" s="38">
        <v>3</v>
      </c>
      <c r="C267" s="39">
        <v>45196</v>
      </c>
      <c r="D267" s="39" t="s">
        <v>274</v>
      </c>
      <c r="E267" s="39">
        <v>45196</v>
      </c>
      <c r="F267" s="40" t="s">
        <v>2355</v>
      </c>
      <c r="G267" s="40" t="s">
        <v>2356</v>
      </c>
      <c r="H267" s="40" t="s">
        <v>2357</v>
      </c>
      <c r="I267" s="40" t="s">
        <v>2358</v>
      </c>
      <c r="J267" s="40" t="s">
        <v>2359</v>
      </c>
      <c r="K267" s="40" t="s">
        <v>2360</v>
      </c>
      <c r="L267" s="40">
        <v>3</v>
      </c>
      <c r="M267" s="40" t="s">
        <v>10</v>
      </c>
      <c r="N267" s="40">
        <v>32</v>
      </c>
      <c r="O267" s="40" t="s">
        <v>65</v>
      </c>
      <c r="P267" s="40" t="s">
        <v>281</v>
      </c>
      <c r="Q267" s="40" t="s">
        <v>281</v>
      </c>
      <c r="R267" s="40" t="s">
        <v>281</v>
      </c>
      <c r="S267" s="40" t="s">
        <v>281</v>
      </c>
      <c r="T267" s="40" t="s">
        <v>281</v>
      </c>
      <c r="U267" s="40" t="s">
        <v>281</v>
      </c>
      <c r="V267" s="40" t="s">
        <v>2361</v>
      </c>
      <c r="W267" s="40" t="s">
        <v>2362</v>
      </c>
      <c r="X267" s="40" t="s">
        <v>2363</v>
      </c>
      <c r="Y267" s="40" t="s">
        <v>281</v>
      </c>
      <c r="Z267" s="40" t="s">
        <v>281</v>
      </c>
      <c r="AA267" s="40" t="s">
        <v>281</v>
      </c>
      <c r="AB267" s="40" t="s">
        <v>281</v>
      </c>
      <c r="AC267" s="40" t="s">
        <v>281</v>
      </c>
      <c r="AD267" s="40" t="s">
        <v>281</v>
      </c>
      <c r="AE267" s="40" t="s">
        <v>281</v>
      </c>
      <c r="AF267" s="40" t="s">
        <v>281</v>
      </c>
      <c r="AG267" s="40" t="s">
        <v>281</v>
      </c>
      <c r="AH267" s="40" t="s">
        <v>281</v>
      </c>
      <c r="AI267" s="40" t="s">
        <v>281</v>
      </c>
      <c r="AJ267" s="40" t="s">
        <v>281</v>
      </c>
      <c r="AK267" s="40" t="s">
        <v>281</v>
      </c>
      <c r="AL267" s="40" t="s">
        <v>281</v>
      </c>
      <c r="AM267" s="40" t="s">
        <v>281</v>
      </c>
    </row>
    <row r="268" spans="1:39" ht="26.25" customHeight="1" x14ac:dyDescent="0.15">
      <c r="A268" s="37" t="s">
        <v>2364</v>
      </c>
      <c r="B268" s="38">
        <v>3</v>
      </c>
      <c r="C268" s="39">
        <v>45196</v>
      </c>
      <c r="D268" s="39" t="s">
        <v>274</v>
      </c>
      <c r="E268" s="39">
        <v>45196</v>
      </c>
      <c r="F268" s="40" t="s">
        <v>2365</v>
      </c>
      <c r="G268" s="40" t="s">
        <v>2366</v>
      </c>
      <c r="H268" s="40" t="s">
        <v>2367</v>
      </c>
      <c r="I268" s="40" t="s">
        <v>2368</v>
      </c>
      <c r="J268" s="40" t="s">
        <v>2369</v>
      </c>
      <c r="K268" s="40" t="s">
        <v>281</v>
      </c>
      <c r="L268" s="40">
        <v>27</v>
      </c>
      <c r="M268" s="40" t="s">
        <v>57</v>
      </c>
      <c r="N268" s="40" t="s">
        <v>281</v>
      </c>
      <c r="O268" s="40" t="s">
        <v>281</v>
      </c>
      <c r="P268" s="40" t="s">
        <v>281</v>
      </c>
      <c r="Q268" s="40" t="s">
        <v>281</v>
      </c>
      <c r="R268" s="40" t="s">
        <v>281</v>
      </c>
      <c r="S268" s="40" t="s">
        <v>281</v>
      </c>
      <c r="T268" s="40" t="s">
        <v>281</v>
      </c>
      <c r="U268" s="40" t="s">
        <v>281</v>
      </c>
      <c r="V268" s="40" t="s">
        <v>2370</v>
      </c>
      <c r="W268" s="40" t="s">
        <v>2371</v>
      </c>
      <c r="X268" s="40" t="s">
        <v>2372</v>
      </c>
      <c r="Y268" s="40" t="s">
        <v>281</v>
      </c>
      <c r="Z268" s="40" t="s">
        <v>281</v>
      </c>
      <c r="AA268" s="40" t="s">
        <v>281</v>
      </c>
      <c r="AB268" s="40" t="s">
        <v>281</v>
      </c>
      <c r="AC268" s="40" t="s">
        <v>281</v>
      </c>
      <c r="AD268" s="40" t="s">
        <v>281</v>
      </c>
      <c r="AE268" s="40" t="s">
        <v>281</v>
      </c>
      <c r="AF268" s="40" t="s">
        <v>281</v>
      </c>
      <c r="AG268" s="40" t="s">
        <v>281</v>
      </c>
      <c r="AH268" s="40" t="s">
        <v>281</v>
      </c>
      <c r="AI268" s="40" t="s">
        <v>281</v>
      </c>
      <c r="AJ268" s="40" t="s">
        <v>281</v>
      </c>
      <c r="AK268" s="40" t="s">
        <v>281</v>
      </c>
      <c r="AL268" s="40" t="s">
        <v>281</v>
      </c>
      <c r="AM268" s="40" t="s">
        <v>281</v>
      </c>
    </row>
    <row r="269" spans="1:39" ht="26.25" customHeight="1" x14ac:dyDescent="0.15">
      <c r="A269" s="37" t="s">
        <v>2373</v>
      </c>
      <c r="B269" s="38">
        <v>1</v>
      </c>
      <c r="C269" s="39">
        <v>43004</v>
      </c>
      <c r="D269" s="39" t="s">
        <v>316</v>
      </c>
      <c r="E269" s="39">
        <v>44101</v>
      </c>
      <c r="F269" s="40" t="s">
        <v>2374</v>
      </c>
      <c r="G269" s="40" t="s">
        <v>281</v>
      </c>
      <c r="H269" s="40" t="s">
        <v>281</v>
      </c>
      <c r="I269" s="40" t="s">
        <v>281</v>
      </c>
      <c r="J269" s="40" t="s">
        <v>281</v>
      </c>
      <c r="K269" s="40" t="s">
        <v>281</v>
      </c>
      <c r="L269" s="40" t="s">
        <v>281</v>
      </c>
      <c r="M269" s="40" t="s">
        <v>281</v>
      </c>
      <c r="N269" s="40" t="s">
        <v>281</v>
      </c>
      <c r="O269" s="40" t="s">
        <v>281</v>
      </c>
      <c r="P269" s="40" t="s">
        <v>281</v>
      </c>
      <c r="Q269" s="40" t="s">
        <v>281</v>
      </c>
      <c r="R269" s="40" t="s">
        <v>281</v>
      </c>
      <c r="S269" s="40" t="s">
        <v>281</v>
      </c>
      <c r="T269" s="40" t="s">
        <v>281</v>
      </c>
      <c r="U269" s="40" t="s">
        <v>281</v>
      </c>
      <c r="V269" s="40" t="s">
        <v>281</v>
      </c>
      <c r="W269" s="40" t="s">
        <v>281</v>
      </c>
      <c r="X269" s="40" t="s">
        <v>281</v>
      </c>
      <c r="Y269" s="40" t="s">
        <v>281</v>
      </c>
      <c r="Z269" s="40" t="s">
        <v>281</v>
      </c>
      <c r="AA269" s="40" t="s">
        <v>281</v>
      </c>
      <c r="AB269" s="40" t="s">
        <v>281</v>
      </c>
      <c r="AC269" s="40" t="s">
        <v>281</v>
      </c>
      <c r="AD269" s="40" t="s">
        <v>281</v>
      </c>
      <c r="AE269" s="40" t="s">
        <v>281</v>
      </c>
      <c r="AF269" s="40" t="s">
        <v>281</v>
      </c>
      <c r="AG269" s="40" t="s">
        <v>281</v>
      </c>
      <c r="AH269" s="40" t="s">
        <v>281</v>
      </c>
      <c r="AI269" s="40" t="s">
        <v>281</v>
      </c>
      <c r="AJ269" s="40" t="s">
        <v>281</v>
      </c>
      <c r="AK269" s="40" t="s">
        <v>281</v>
      </c>
      <c r="AL269" s="40" t="s">
        <v>281</v>
      </c>
      <c r="AM269" s="40" t="s">
        <v>281</v>
      </c>
    </row>
    <row r="270" spans="1:39" ht="26.25" customHeight="1" x14ac:dyDescent="0.15">
      <c r="A270" s="37" t="s">
        <v>2375</v>
      </c>
      <c r="B270" s="38">
        <v>3</v>
      </c>
      <c r="C270" s="39">
        <v>45196</v>
      </c>
      <c r="D270" s="39" t="s">
        <v>274</v>
      </c>
      <c r="E270" s="39">
        <v>45196</v>
      </c>
      <c r="F270" s="40" t="s">
        <v>2365</v>
      </c>
      <c r="G270" s="40" t="s">
        <v>2376</v>
      </c>
      <c r="H270" s="40" t="s">
        <v>2377</v>
      </c>
      <c r="I270" s="40" t="s">
        <v>2378</v>
      </c>
      <c r="J270" s="40" t="s">
        <v>2379</v>
      </c>
      <c r="K270" s="40" t="s">
        <v>2380</v>
      </c>
      <c r="L270" s="40">
        <v>2</v>
      </c>
      <c r="M270" s="40" t="s">
        <v>8</v>
      </c>
      <c r="N270" s="40">
        <v>3</v>
      </c>
      <c r="O270" s="40" t="s">
        <v>10</v>
      </c>
      <c r="P270" s="40">
        <v>32</v>
      </c>
      <c r="Q270" s="40" t="s">
        <v>65</v>
      </c>
      <c r="R270" s="40">
        <v>33</v>
      </c>
      <c r="S270" s="40" t="s">
        <v>67</v>
      </c>
      <c r="T270" s="40" t="s">
        <v>281</v>
      </c>
      <c r="U270" s="40" t="s">
        <v>281</v>
      </c>
      <c r="V270" s="40" t="s">
        <v>2381</v>
      </c>
      <c r="W270" s="40" t="s">
        <v>2382</v>
      </c>
      <c r="X270" s="40" t="s">
        <v>2383</v>
      </c>
      <c r="Y270" s="40" t="s">
        <v>281</v>
      </c>
      <c r="Z270" s="40" t="s">
        <v>281</v>
      </c>
      <c r="AA270" s="40" t="s">
        <v>281</v>
      </c>
      <c r="AB270" s="40" t="s">
        <v>281</v>
      </c>
      <c r="AC270" s="40" t="s">
        <v>281</v>
      </c>
      <c r="AD270" s="40" t="s">
        <v>281</v>
      </c>
      <c r="AE270" s="40" t="s">
        <v>281</v>
      </c>
      <c r="AF270" s="40" t="s">
        <v>281</v>
      </c>
      <c r="AG270" s="40" t="s">
        <v>281</v>
      </c>
      <c r="AH270" s="40" t="s">
        <v>281</v>
      </c>
      <c r="AI270" s="40" t="s">
        <v>281</v>
      </c>
      <c r="AJ270" s="40" t="s">
        <v>281</v>
      </c>
      <c r="AK270" s="40" t="s">
        <v>281</v>
      </c>
      <c r="AL270" s="40" t="s">
        <v>281</v>
      </c>
      <c r="AM270" s="40" t="s">
        <v>281</v>
      </c>
    </row>
    <row r="271" spans="1:39" ht="26.25" customHeight="1" x14ac:dyDescent="0.15">
      <c r="A271" s="37" t="s">
        <v>2384</v>
      </c>
      <c r="B271" s="38">
        <v>3</v>
      </c>
      <c r="C271" s="39">
        <v>45196</v>
      </c>
      <c r="D271" s="39" t="s">
        <v>274</v>
      </c>
      <c r="E271" s="39">
        <v>45196</v>
      </c>
      <c r="F271" s="40" t="s">
        <v>2365</v>
      </c>
      <c r="G271" s="40" t="s">
        <v>2385</v>
      </c>
      <c r="H271" s="40" t="s">
        <v>2386</v>
      </c>
      <c r="I271" s="40" t="s">
        <v>2387</v>
      </c>
      <c r="J271" s="40" t="s">
        <v>2388</v>
      </c>
      <c r="K271" s="40" t="s">
        <v>2389</v>
      </c>
      <c r="L271" s="40">
        <v>32</v>
      </c>
      <c r="M271" s="40" t="s">
        <v>65</v>
      </c>
      <c r="N271" s="40" t="s">
        <v>281</v>
      </c>
      <c r="O271" s="40" t="s">
        <v>281</v>
      </c>
      <c r="P271" s="40" t="s">
        <v>281</v>
      </c>
      <c r="Q271" s="40" t="s">
        <v>281</v>
      </c>
      <c r="R271" s="40" t="s">
        <v>281</v>
      </c>
      <c r="S271" s="40" t="s">
        <v>281</v>
      </c>
      <c r="T271" s="40" t="s">
        <v>281</v>
      </c>
      <c r="U271" s="40" t="s">
        <v>281</v>
      </c>
      <c r="V271" s="40" t="s">
        <v>2390</v>
      </c>
      <c r="W271" s="40" t="s">
        <v>2391</v>
      </c>
      <c r="X271" s="40" t="s">
        <v>2392</v>
      </c>
      <c r="Y271" s="40" t="s">
        <v>281</v>
      </c>
      <c r="Z271" s="40" t="s">
        <v>281</v>
      </c>
      <c r="AA271" s="40" t="s">
        <v>281</v>
      </c>
      <c r="AB271" s="40" t="s">
        <v>281</v>
      </c>
      <c r="AC271" s="40" t="s">
        <v>281</v>
      </c>
      <c r="AD271" s="40" t="s">
        <v>281</v>
      </c>
      <c r="AE271" s="40" t="s">
        <v>281</v>
      </c>
      <c r="AF271" s="40" t="s">
        <v>281</v>
      </c>
      <c r="AG271" s="40" t="s">
        <v>281</v>
      </c>
      <c r="AH271" s="40" t="s">
        <v>281</v>
      </c>
      <c r="AI271" s="40" t="s">
        <v>281</v>
      </c>
      <c r="AJ271" s="40" t="s">
        <v>281</v>
      </c>
      <c r="AK271" s="40" t="s">
        <v>281</v>
      </c>
      <c r="AL271" s="40" t="s">
        <v>281</v>
      </c>
      <c r="AM271" s="40" t="s">
        <v>281</v>
      </c>
    </row>
    <row r="272" spans="1:39" ht="26.25" customHeight="1" x14ac:dyDescent="0.15">
      <c r="A272" s="37" t="s">
        <v>2393</v>
      </c>
      <c r="B272" s="38">
        <v>2</v>
      </c>
      <c r="C272" s="39">
        <v>44101</v>
      </c>
      <c r="D272" s="39" t="s">
        <v>316</v>
      </c>
      <c r="E272" s="39">
        <v>45196</v>
      </c>
      <c r="F272" s="40" t="s">
        <v>2394</v>
      </c>
      <c r="G272" s="40" t="s">
        <v>281</v>
      </c>
      <c r="H272" s="40" t="s">
        <v>281</v>
      </c>
      <c r="I272" s="40" t="s">
        <v>281</v>
      </c>
      <c r="J272" s="40" t="s">
        <v>281</v>
      </c>
      <c r="K272" s="40" t="s">
        <v>281</v>
      </c>
      <c r="L272" s="40" t="s">
        <v>281</v>
      </c>
      <c r="M272" s="40" t="s">
        <v>281</v>
      </c>
      <c r="N272" s="40" t="s">
        <v>281</v>
      </c>
      <c r="O272" s="40" t="s">
        <v>281</v>
      </c>
      <c r="P272" s="40" t="s">
        <v>281</v>
      </c>
      <c r="Q272" s="40" t="s">
        <v>281</v>
      </c>
      <c r="R272" s="40" t="s">
        <v>281</v>
      </c>
      <c r="S272" s="40" t="s">
        <v>281</v>
      </c>
      <c r="T272" s="40" t="s">
        <v>281</v>
      </c>
      <c r="U272" s="40" t="s">
        <v>281</v>
      </c>
      <c r="V272" s="40" t="s">
        <v>281</v>
      </c>
      <c r="W272" s="40" t="s">
        <v>281</v>
      </c>
      <c r="X272" s="40" t="s">
        <v>281</v>
      </c>
      <c r="Y272" s="40" t="s">
        <v>281</v>
      </c>
      <c r="Z272" s="40" t="s">
        <v>281</v>
      </c>
      <c r="AA272" s="40" t="s">
        <v>281</v>
      </c>
      <c r="AB272" s="40" t="s">
        <v>281</v>
      </c>
      <c r="AC272" s="40" t="s">
        <v>281</v>
      </c>
      <c r="AD272" s="40" t="s">
        <v>281</v>
      </c>
      <c r="AE272" s="40" t="s">
        <v>281</v>
      </c>
      <c r="AF272" s="40" t="s">
        <v>281</v>
      </c>
      <c r="AG272" s="40" t="s">
        <v>281</v>
      </c>
      <c r="AH272" s="40" t="s">
        <v>281</v>
      </c>
      <c r="AI272" s="40" t="s">
        <v>281</v>
      </c>
      <c r="AJ272" s="40" t="s">
        <v>281</v>
      </c>
      <c r="AK272" s="40" t="s">
        <v>281</v>
      </c>
      <c r="AL272" s="40" t="s">
        <v>281</v>
      </c>
      <c r="AM272" s="40" t="s">
        <v>281</v>
      </c>
    </row>
    <row r="273" spans="1:39" ht="26.25" customHeight="1" x14ac:dyDescent="0.15">
      <c r="A273" s="37" t="s">
        <v>2395</v>
      </c>
      <c r="B273" s="38">
        <v>3</v>
      </c>
      <c r="C273" s="39">
        <v>45196</v>
      </c>
      <c r="D273" s="39" t="s">
        <v>274</v>
      </c>
      <c r="E273" s="39">
        <v>45196</v>
      </c>
      <c r="F273" s="40" t="s">
        <v>2365</v>
      </c>
      <c r="G273" s="40" t="s">
        <v>2396</v>
      </c>
      <c r="H273" s="40" t="s">
        <v>2397</v>
      </c>
      <c r="I273" s="40" t="s">
        <v>2398</v>
      </c>
      <c r="J273" s="40" t="s">
        <v>2399</v>
      </c>
      <c r="K273" s="40" t="s">
        <v>2400</v>
      </c>
      <c r="L273" s="40">
        <v>77</v>
      </c>
      <c r="M273" s="40" t="s">
        <v>155</v>
      </c>
      <c r="N273" s="40" t="s">
        <v>281</v>
      </c>
      <c r="O273" s="40" t="s">
        <v>281</v>
      </c>
      <c r="P273" s="40" t="s">
        <v>281</v>
      </c>
      <c r="Q273" s="40" t="s">
        <v>281</v>
      </c>
      <c r="R273" s="40" t="s">
        <v>281</v>
      </c>
      <c r="S273" s="40" t="s">
        <v>281</v>
      </c>
      <c r="T273" s="40" t="s">
        <v>281</v>
      </c>
      <c r="U273" s="40" t="s">
        <v>281</v>
      </c>
      <c r="V273" s="40" t="s">
        <v>2401</v>
      </c>
      <c r="W273" s="40" t="s">
        <v>2402</v>
      </c>
      <c r="X273" s="40" t="s">
        <v>2403</v>
      </c>
      <c r="Y273" s="40" t="s">
        <v>281</v>
      </c>
      <c r="Z273" s="40" t="s">
        <v>281</v>
      </c>
      <c r="AA273" s="40" t="s">
        <v>281</v>
      </c>
      <c r="AB273" s="40" t="s">
        <v>281</v>
      </c>
      <c r="AC273" s="40" t="s">
        <v>281</v>
      </c>
      <c r="AD273" s="40" t="s">
        <v>281</v>
      </c>
      <c r="AE273" s="40" t="s">
        <v>281</v>
      </c>
      <c r="AF273" s="40" t="s">
        <v>281</v>
      </c>
      <c r="AG273" s="40" t="s">
        <v>281</v>
      </c>
      <c r="AH273" s="40" t="s">
        <v>281</v>
      </c>
      <c r="AI273" s="40" t="s">
        <v>281</v>
      </c>
      <c r="AJ273" s="40" t="s">
        <v>281</v>
      </c>
      <c r="AK273" s="40" t="s">
        <v>281</v>
      </c>
      <c r="AL273" s="40" t="s">
        <v>281</v>
      </c>
      <c r="AM273" s="40" t="s">
        <v>281</v>
      </c>
    </row>
    <row r="274" spans="1:39" ht="26.25" customHeight="1" x14ac:dyDescent="0.15">
      <c r="A274" s="37" t="s">
        <v>2404</v>
      </c>
      <c r="B274" s="38">
        <v>3</v>
      </c>
      <c r="C274" s="39">
        <v>45196</v>
      </c>
      <c r="D274" s="39" t="s">
        <v>274</v>
      </c>
      <c r="E274" s="39">
        <v>45196</v>
      </c>
      <c r="F274" s="40" t="s">
        <v>2365</v>
      </c>
      <c r="G274" s="40" t="s">
        <v>2405</v>
      </c>
      <c r="H274" s="40" t="s">
        <v>2406</v>
      </c>
      <c r="I274" s="40" t="s">
        <v>2407</v>
      </c>
      <c r="J274" s="40" t="s">
        <v>2408</v>
      </c>
      <c r="K274" s="40" t="s">
        <v>2409</v>
      </c>
      <c r="L274" s="40">
        <v>77</v>
      </c>
      <c r="M274" s="40" t="s">
        <v>155</v>
      </c>
      <c r="N274" s="40" t="s">
        <v>281</v>
      </c>
      <c r="O274" s="40" t="s">
        <v>281</v>
      </c>
      <c r="P274" s="40" t="s">
        <v>281</v>
      </c>
      <c r="Q274" s="40" t="s">
        <v>281</v>
      </c>
      <c r="R274" s="40" t="s">
        <v>281</v>
      </c>
      <c r="S274" s="40" t="s">
        <v>281</v>
      </c>
      <c r="T274" s="40" t="s">
        <v>281</v>
      </c>
      <c r="U274" s="40" t="s">
        <v>281</v>
      </c>
      <c r="V274" s="40" t="s">
        <v>2410</v>
      </c>
      <c r="W274" s="40" t="s">
        <v>2411</v>
      </c>
      <c r="X274" s="40" t="s">
        <v>2412</v>
      </c>
      <c r="Y274" s="40" t="s">
        <v>2413</v>
      </c>
      <c r="Z274" s="40" t="s">
        <v>2414</v>
      </c>
      <c r="AA274" s="40" t="s">
        <v>2415</v>
      </c>
      <c r="AB274" s="40" t="s">
        <v>281</v>
      </c>
      <c r="AC274" s="40" t="s">
        <v>281</v>
      </c>
      <c r="AD274" s="40" t="s">
        <v>281</v>
      </c>
      <c r="AE274" s="40" t="s">
        <v>281</v>
      </c>
      <c r="AF274" s="40" t="s">
        <v>281</v>
      </c>
      <c r="AG274" s="40" t="s">
        <v>281</v>
      </c>
      <c r="AH274" s="40" t="s">
        <v>281</v>
      </c>
      <c r="AI274" s="40" t="s">
        <v>281</v>
      </c>
      <c r="AJ274" s="40" t="s">
        <v>281</v>
      </c>
      <c r="AK274" s="40" t="s">
        <v>281</v>
      </c>
      <c r="AL274" s="40" t="s">
        <v>281</v>
      </c>
      <c r="AM274" s="40" t="s">
        <v>281</v>
      </c>
    </row>
    <row r="275" spans="1:39" ht="26.25" customHeight="1" x14ac:dyDescent="0.15">
      <c r="A275" s="37" t="s">
        <v>2416</v>
      </c>
      <c r="B275" s="38">
        <v>3</v>
      </c>
      <c r="C275" s="39">
        <v>45196</v>
      </c>
      <c r="D275" s="39" t="s">
        <v>274</v>
      </c>
      <c r="E275" s="39">
        <v>45196</v>
      </c>
      <c r="F275" s="40" t="s">
        <v>2365</v>
      </c>
      <c r="G275" s="40" t="s">
        <v>2417</v>
      </c>
      <c r="H275" s="40" t="s">
        <v>2418</v>
      </c>
      <c r="I275" s="40" t="s">
        <v>2419</v>
      </c>
      <c r="J275" s="40" t="s">
        <v>2420</v>
      </c>
      <c r="K275" s="40" t="s">
        <v>281</v>
      </c>
      <c r="L275" s="40">
        <v>27</v>
      </c>
      <c r="M275" s="40" t="s">
        <v>57</v>
      </c>
      <c r="N275" s="40">
        <v>3</v>
      </c>
      <c r="O275" s="40" t="s">
        <v>10</v>
      </c>
      <c r="P275" s="40" t="s">
        <v>281</v>
      </c>
      <c r="Q275" s="40" t="s">
        <v>281</v>
      </c>
      <c r="R275" s="40" t="s">
        <v>281</v>
      </c>
      <c r="S275" s="40" t="s">
        <v>281</v>
      </c>
      <c r="T275" s="40" t="s">
        <v>281</v>
      </c>
      <c r="U275" s="40" t="s">
        <v>281</v>
      </c>
      <c r="V275" s="40" t="s">
        <v>2421</v>
      </c>
      <c r="W275" s="40" t="s">
        <v>2422</v>
      </c>
      <c r="X275" s="40" t="s">
        <v>2423</v>
      </c>
      <c r="Y275" s="40" t="s">
        <v>281</v>
      </c>
      <c r="Z275" s="40" t="s">
        <v>281</v>
      </c>
      <c r="AA275" s="40" t="s">
        <v>281</v>
      </c>
      <c r="AB275" s="40" t="s">
        <v>281</v>
      </c>
      <c r="AC275" s="40" t="s">
        <v>281</v>
      </c>
      <c r="AD275" s="40" t="s">
        <v>281</v>
      </c>
      <c r="AE275" s="40" t="s">
        <v>281</v>
      </c>
      <c r="AF275" s="40" t="s">
        <v>281</v>
      </c>
      <c r="AG275" s="40" t="s">
        <v>281</v>
      </c>
      <c r="AH275" s="40" t="s">
        <v>281</v>
      </c>
      <c r="AI275" s="40" t="s">
        <v>281</v>
      </c>
      <c r="AJ275" s="40" t="s">
        <v>281</v>
      </c>
      <c r="AK275" s="40" t="s">
        <v>281</v>
      </c>
      <c r="AL275" s="40" t="s">
        <v>281</v>
      </c>
      <c r="AM275" s="40" t="s">
        <v>281</v>
      </c>
    </row>
    <row r="276" spans="1:39" ht="26.25" customHeight="1" x14ac:dyDescent="0.15">
      <c r="A276" s="37" t="s">
        <v>2424</v>
      </c>
      <c r="B276" s="38">
        <v>3</v>
      </c>
      <c r="C276" s="39">
        <v>45196</v>
      </c>
      <c r="D276" s="39" t="s">
        <v>274</v>
      </c>
      <c r="E276" s="39">
        <v>45196</v>
      </c>
      <c r="F276" s="40" t="s">
        <v>2425</v>
      </c>
      <c r="G276" s="40" t="s">
        <v>2426</v>
      </c>
      <c r="H276" s="40" t="s">
        <v>2427</v>
      </c>
      <c r="I276" s="40" t="s">
        <v>2428</v>
      </c>
      <c r="J276" s="40" t="s">
        <v>2429</v>
      </c>
      <c r="K276" s="40" t="s">
        <v>2430</v>
      </c>
      <c r="L276" s="40">
        <v>39</v>
      </c>
      <c r="M276" s="40" t="s">
        <v>79</v>
      </c>
      <c r="N276" s="40" t="s">
        <v>281</v>
      </c>
      <c r="O276" s="40" t="s">
        <v>281</v>
      </c>
      <c r="P276" s="40" t="s">
        <v>281</v>
      </c>
      <c r="Q276" s="40" t="s">
        <v>281</v>
      </c>
      <c r="R276" s="40" t="s">
        <v>281</v>
      </c>
      <c r="S276" s="40" t="s">
        <v>281</v>
      </c>
      <c r="T276" s="40" t="s">
        <v>281</v>
      </c>
      <c r="U276" s="40" t="s">
        <v>281</v>
      </c>
      <c r="V276" s="40" t="s">
        <v>2431</v>
      </c>
      <c r="W276" s="40" t="s">
        <v>2402</v>
      </c>
      <c r="X276" s="40" t="s">
        <v>2432</v>
      </c>
      <c r="Y276" s="40" t="s">
        <v>281</v>
      </c>
      <c r="Z276" s="40" t="s">
        <v>281</v>
      </c>
      <c r="AA276" s="40" t="s">
        <v>281</v>
      </c>
      <c r="AB276" s="40" t="s">
        <v>281</v>
      </c>
      <c r="AC276" s="40" t="s">
        <v>281</v>
      </c>
      <c r="AD276" s="40" t="s">
        <v>281</v>
      </c>
      <c r="AE276" s="40" t="s">
        <v>281</v>
      </c>
      <c r="AF276" s="40" t="s">
        <v>281</v>
      </c>
      <c r="AG276" s="40" t="s">
        <v>281</v>
      </c>
      <c r="AH276" s="40" t="s">
        <v>281</v>
      </c>
      <c r="AI276" s="40" t="s">
        <v>281</v>
      </c>
      <c r="AJ276" s="40" t="s">
        <v>281</v>
      </c>
      <c r="AK276" s="40" t="s">
        <v>281</v>
      </c>
      <c r="AL276" s="40" t="s">
        <v>281</v>
      </c>
      <c r="AM276" s="40" t="s">
        <v>281</v>
      </c>
    </row>
    <row r="277" spans="1:39" ht="26.25" customHeight="1" x14ac:dyDescent="0.15">
      <c r="A277" s="37" t="s">
        <v>2433</v>
      </c>
      <c r="B277" s="38">
        <v>3</v>
      </c>
      <c r="C277" s="39">
        <v>45196</v>
      </c>
      <c r="D277" s="39" t="s">
        <v>274</v>
      </c>
      <c r="E277" s="39">
        <v>45196</v>
      </c>
      <c r="F277" s="40" t="s">
        <v>2365</v>
      </c>
      <c r="G277" s="40" t="s">
        <v>2434</v>
      </c>
      <c r="H277" s="40" t="s">
        <v>2435</v>
      </c>
      <c r="I277" s="40" t="s">
        <v>2436</v>
      </c>
      <c r="J277" s="40" t="s">
        <v>2437</v>
      </c>
      <c r="K277" s="40" t="s">
        <v>2438</v>
      </c>
      <c r="L277" s="40">
        <v>79</v>
      </c>
      <c r="M277" s="40" t="s">
        <v>159</v>
      </c>
      <c r="N277" s="40" t="s">
        <v>281</v>
      </c>
      <c r="O277" s="40" t="s">
        <v>281</v>
      </c>
      <c r="P277" s="40" t="s">
        <v>281</v>
      </c>
      <c r="Q277" s="40" t="s">
        <v>281</v>
      </c>
      <c r="R277" s="40" t="s">
        <v>281</v>
      </c>
      <c r="S277" s="40" t="s">
        <v>281</v>
      </c>
      <c r="T277" s="40" t="s">
        <v>281</v>
      </c>
      <c r="U277" s="40" t="s">
        <v>281</v>
      </c>
      <c r="V277" s="40" t="s">
        <v>2439</v>
      </c>
      <c r="W277" s="40" t="s">
        <v>2440</v>
      </c>
      <c r="X277" s="40" t="s">
        <v>2441</v>
      </c>
      <c r="Y277" s="40" t="s">
        <v>2442</v>
      </c>
      <c r="Z277" s="40" t="s">
        <v>2443</v>
      </c>
      <c r="AA277" s="40" t="s">
        <v>2444</v>
      </c>
      <c r="AB277" s="40" t="s">
        <v>2445</v>
      </c>
      <c r="AC277" s="40" t="s">
        <v>2446</v>
      </c>
      <c r="AD277" s="40" t="s">
        <v>2444</v>
      </c>
      <c r="AE277" s="40" t="s">
        <v>281</v>
      </c>
      <c r="AF277" s="40" t="s">
        <v>281</v>
      </c>
      <c r="AG277" s="40" t="s">
        <v>281</v>
      </c>
      <c r="AH277" s="40" t="s">
        <v>281</v>
      </c>
      <c r="AI277" s="40" t="s">
        <v>281</v>
      </c>
      <c r="AJ277" s="40" t="s">
        <v>281</v>
      </c>
      <c r="AK277" s="40" t="s">
        <v>281</v>
      </c>
      <c r="AL277" s="40" t="s">
        <v>281</v>
      </c>
      <c r="AM277" s="40" t="s">
        <v>281</v>
      </c>
    </row>
    <row r="278" spans="1:39" ht="26.25" customHeight="1" x14ac:dyDescent="0.15">
      <c r="A278" s="37" t="s">
        <v>2447</v>
      </c>
      <c r="B278" s="38">
        <v>1</v>
      </c>
      <c r="C278" s="39">
        <v>43004</v>
      </c>
      <c r="D278" s="39" t="s">
        <v>316</v>
      </c>
      <c r="E278" s="39">
        <v>44101</v>
      </c>
      <c r="F278" s="40" t="s">
        <v>2448</v>
      </c>
      <c r="G278" s="40" t="s">
        <v>281</v>
      </c>
      <c r="H278" s="40" t="s">
        <v>281</v>
      </c>
      <c r="I278" s="40" t="s">
        <v>281</v>
      </c>
      <c r="J278" s="40" t="s">
        <v>281</v>
      </c>
      <c r="K278" s="40" t="s">
        <v>281</v>
      </c>
      <c r="L278" s="40" t="s">
        <v>281</v>
      </c>
      <c r="M278" s="40" t="s">
        <v>281</v>
      </c>
      <c r="N278" s="40" t="s">
        <v>281</v>
      </c>
      <c r="O278" s="40" t="s">
        <v>281</v>
      </c>
      <c r="P278" s="40" t="s">
        <v>281</v>
      </c>
      <c r="Q278" s="40" t="s">
        <v>281</v>
      </c>
      <c r="R278" s="40" t="s">
        <v>281</v>
      </c>
      <c r="S278" s="40" t="s">
        <v>281</v>
      </c>
      <c r="T278" s="40" t="s">
        <v>281</v>
      </c>
      <c r="U278" s="40" t="s">
        <v>281</v>
      </c>
      <c r="V278" s="40" t="s">
        <v>281</v>
      </c>
      <c r="W278" s="40" t="s">
        <v>281</v>
      </c>
      <c r="X278" s="40" t="s">
        <v>281</v>
      </c>
      <c r="Y278" s="40" t="s">
        <v>281</v>
      </c>
      <c r="Z278" s="40" t="s">
        <v>281</v>
      </c>
      <c r="AA278" s="40" t="s">
        <v>281</v>
      </c>
      <c r="AB278" s="40" t="s">
        <v>281</v>
      </c>
      <c r="AC278" s="40" t="s">
        <v>281</v>
      </c>
      <c r="AD278" s="40" t="s">
        <v>281</v>
      </c>
      <c r="AE278" s="40" t="s">
        <v>281</v>
      </c>
      <c r="AF278" s="40" t="s">
        <v>281</v>
      </c>
      <c r="AG278" s="40" t="s">
        <v>281</v>
      </c>
      <c r="AH278" s="40" t="s">
        <v>281</v>
      </c>
      <c r="AI278" s="40" t="s">
        <v>281</v>
      </c>
      <c r="AJ278" s="40" t="s">
        <v>281</v>
      </c>
      <c r="AK278" s="40" t="s">
        <v>281</v>
      </c>
      <c r="AL278" s="40" t="s">
        <v>281</v>
      </c>
      <c r="AM278" s="40" t="s">
        <v>281</v>
      </c>
    </row>
    <row r="279" spans="1:39" ht="26.25" customHeight="1" x14ac:dyDescent="0.15">
      <c r="A279" s="37" t="s">
        <v>2449</v>
      </c>
      <c r="B279" s="38">
        <v>1</v>
      </c>
      <c r="C279" s="39">
        <v>43004</v>
      </c>
      <c r="D279" s="39" t="s">
        <v>316</v>
      </c>
      <c r="E279" s="39">
        <v>44101</v>
      </c>
      <c r="F279" s="40" t="s">
        <v>2448</v>
      </c>
      <c r="G279" s="40" t="s">
        <v>281</v>
      </c>
      <c r="H279" s="40" t="s">
        <v>281</v>
      </c>
      <c r="I279" s="40" t="s">
        <v>281</v>
      </c>
      <c r="J279" s="40" t="s">
        <v>281</v>
      </c>
      <c r="K279" s="40" t="s">
        <v>281</v>
      </c>
      <c r="L279" s="40" t="s">
        <v>281</v>
      </c>
      <c r="M279" s="40" t="s">
        <v>281</v>
      </c>
      <c r="N279" s="40" t="s">
        <v>281</v>
      </c>
      <c r="O279" s="40" t="s">
        <v>281</v>
      </c>
      <c r="P279" s="40" t="s">
        <v>281</v>
      </c>
      <c r="Q279" s="40" t="s">
        <v>281</v>
      </c>
      <c r="R279" s="40" t="s">
        <v>281</v>
      </c>
      <c r="S279" s="40" t="s">
        <v>281</v>
      </c>
      <c r="T279" s="40" t="s">
        <v>281</v>
      </c>
      <c r="U279" s="40" t="s">
        <v>281</v>
      </c>
      <c r="V279" s="40" t="s">
        <v>281</v>
      </c>
      <c r="W279" s="40" t="s">
        <v>281</v>
      </c>
      <c r="X279" s="40" t="s">
        <v>281</v>
      </c>
      <c r="Y279" s="40" t="s">
        <v>281</v>
      </c>
      <c r="Z279" s="40" t="s">
        <v>281</v>
      </c>
      <c r="AA279" s="40" t="s">
        <v>281</v>
      </c>
      <c r="AB279" s="40" t="s">
        <v>281</v>
      </c>
      <c r="AC279" s="40" t="s">
        <v>281</v>
      </c>
      <c r="AD279" s="40" t="s">
        <v>281</v>
      </c>
      <c r="AE279" s="40" t="s">
        <v>281</v>
      </c>
      <c r="AF279" s="40" t="s">
        <v>281</v>
      </c>
      <c r="AG279" s="40" t="s">
        <v>281</v>
      </c>
      <c r="AH279" s="40" t="s">
        <v>281</v>
      </c>
      <c r="AI279" s="40" t="s">
        <v>281</v>
      </c>
      <c r="AJ279" s="40" t="s">
        <v>281</v>
      </c>
      <c r="AK279" s="40" t="s">
        <v>281</v>
      </c>
      <c r="AL279" s="40" t="s">
        <v>281</v>
      </c>
      <c r="AM279" s="40" t="s">
        <v>281</v>
      </c>
    </row>
    <row r="280" spans="1:39" ht="26.25" customHeight="1" x14ac:dyDescent="0.15">
      <c r="A280" s="37" t="s">
        <v>2450</v>
      </c>
      <c r="B280" s="38">
        <v>3</v>
      </c>
      <c r="C280" s="39">
        <v>45196</v>
      </c>
      <c r="D280" s="39" t="s">
        <v>274</v>
      </c>
      <c r="E280" s="39">
        <v>45196</v>
      </c>
      <c r="F280" s="40" t="s">
        <v>2365</v>
      </c>
      <c r="G280" s="40" t="s">
        <v>2451</v>
      </c>
      <c r="H280" s="40" t="s">
        <v>2452</v>
      </c>
      <c r="I280" s="40" t="s">
        <v>2453</v>
      </c>
      <c r="J280" s="40" t="s">
        <v>2454</v>
      </c>
      <c r="K280" s="40" t="s">
        <v>2455</v>
      </c>
      <c r="L280" s="40">
        <v>3</v>
      </c>
      <c r="M280" s="40" t="s">
        <v>10</v>
      </c>
      <c r="N280" s="40">
        <v>6</v>
      </c>
      <c r="O280" s="40" t="s">
        <v>435</v>
      </c>
      <c r="P280" s="40">
        <v>11</v>
      </c>
      <c r="Q280" s="40" t="s">
        <v>26</v>
      </c>
      <c r="R280" s="40">
        <v>28</v>
      </c>
      <c r="S280" s="40" t="s">
        <v>59</v>
      </c>
      <c r="T280" s="40">
        <v>44</v>
      </c>
      <c r="U280" s="40" t="s">
        <v>89</v>
      </c>
      <c r="V280" s="40" t="s">
        <v>2456</v>
      </c>
      <c r="W280" s="40" t="s">
        <v>2457</v>
      </c>
      <c r="X280" s="40" t="s">
        <v>2458</v>
      </c>
      <c r="Y280" s="40" t="s">
        <v>281</v>
      </c>
      <c r="Z280" s="40" t="s">
        <v>281</v>
      </c>
      <c r="AA280" s="40" t="s">
        <v>281</v>
      </c>
      <c r="AB280" s="40" t="s">
        <v>281</v>
      </c>
      <c r="AC280" s="40" t="s">
        <v>281</v>
      </c>
      <c r="AD280" s="40" t="s">
        <v>281</v>
      </c>
      <c r="AE280" s="40" t="s">
        <v>281</v>
      </c>
      <c r="AF280" s="40" t="s">
        <v>281</v>
      </c>
      <c r="AG280" s="40" t="s">
        <v>281</v>
      </c>
      <c r="AH280" s="40" t="s">
        <v>281</v>
      </c>
      <c r="AI280" s="40" t="s">
        <v>281</v>
      </c>
      <c r="AJ280" s="40" t="s">
        <v>281</v>
      </c>
      <c r="AK280" s="40" t="s">
        <v>281</v>
      </c>
      <c r="AL280" s="40" t="s">
        <v>281</v>
      </c>
      <c r="AM280" s="40" t="s">
        <v>281</v>
      </c>
    </row>
    <row r="281" spans="1:39" ht="26.25" customHeight="1" x14ac:dyDescent="0.15">
      <c r="A281" s="37" t="s">
        <v>2459</v>
      </c>
      <c r="B281" s="38">
        <v>1</v>
      </c>
      <c r="C281" s="39">
        <v>43004</v>
      </c>
      <c r="D281" s="39" t="s">
        <v>316</v>
      </c>
      <c r="E281" s="39">
        <v>44101</v>
      </c>
      <c r="F281" s="40" t="s">
        <v>2374</v>
      </c>
      <c r="G281" s="40" t="s">
        <v>281</v>
      </c>
      <c r="H281" s="40" t="s">
        <v>281</v>
      </c>
      <c r="I281" s="40" t="s">
        <v>281</v>
      </c>
      <c r="J281" s="40" t="s">
        <v>281</v>
      </c>
      <c r="K281" s="40" t="s">
        <v>281</v>
      </c>
      <c r="L281" s="40" t="s">
        <v>281</v>
      </c>
      <c r="M281" s="40" t="s">
        <v>281</v>
      </c>
      <c r="N281" s="40" t="s">
        <v>281</v>
      </c>
      <c r="O281" s="40" t="s">
        <v>281</v>
      </c>
      <c r="P281" s="40" t="s">
        <v>281</v>
      </c>
      <c r="Q281" s="40" t="s">
        <v>281</v>
      </c>
      <c r="R281" s="40" t="s">
        <v>281</v>
      </c>
      <c r="S281" s="40" t="s">
        <v>281</v>
      </c>
      <c r="T281" s="40" t="s">
        <v>281</v>
      </c>
      <c r="U281" s="40" t="s">
        <v>281</v>
      </c>
      <c r="V281" s="40" t="s">
        <v>281</v>
      </c>
      <c r="W281" s="40" t="s">
        <v>281</v>
      </c>
      <c r="X281" s="40" t="s">
        <v>281</v>
      </c>
      <c r="Y281" s="40" t="s">
        <v>281</v>
      </c>
      <c r="Z281" s="40" t="s">
        <v>281</v>
      </c>
      <c r="AA281" s="40" t="s">
        <v>281</v>
      </c>
      <c r="AB281" s="40" t="s">
        <v>281</v>
      </c>
      <c r="AC281" s="40" t="s">
        <v>281</v>
      </c>
      <c r="AD281" s="40" t="s">
        <v>281</v>
      </c>
      <c r="AE281" s="40" t="s">
        <v>281</v>
      </c>
      <c r="AF281" s="40" t="s">
        <v>281</v>
      </c>
      <c r="AG281" s="40" t="s">
        <v>281</v>
      </c>
      <c r="AH281" s="40" t="s">
        <v>281</v>
      </c>
      <c r="AI281" s="40" t="s">
        <v>281</v>
      </c>
      <c r="AJ281" s="40" t="s">
        <v>281</v>
      </c>
      <c r="AK281" s="40" t="s">
        <v>281</v>
      </c>
      <c r="AL281" s="40" t="s">
        <v>281</v>
      </c>
      <c r="AM281" s="40" t="s">
        <v>281</v>
      </c>
    </row>
    <row r="282" spans="1:39" ht="26.25" customHeight="1" x14ac:dyDescent="0.15">
      <c r="A282" s="37" t="s">
        <v>2460</v>
      </c>
      <c r="B282" s="38">
        <v>3</v>
      </c>
      <c r="C282" s="39">
        <v>45196</v>
      </c>
      <c r="D282" s="39" t="s">
        <v>274</v>
      </c>
      <c r="E282" s="39">
        <v>45196</v>
      </c>
      <c r="F282" s="40" t="s">
        <v>2461</v>
      </c>
      <c r="G282" s="40" t="s">
        <v>2462</v>
      </c>
      <c r="H282" s="40" t="s">
        <v>2463</v>
      </c>
      <c r="I282" s="40" t="s">
        <v>2464</v>
      </c>
      <c r="J282" s="40" t="s">
        <v>2465</v>
      </c>
      <c r="K282" s="40" t="s">
        <v>2466</v>
      </c>
      <c r="L282" s="40">
        <v>75</v>
      </c>
      <c r="M282" s="40" t="s">
        <v>151</v>
      </c>
      <c r="N282" s="40">
        <v>17</v>
      </c>
      <c r="O282" s="40" t="s">
        <v>38</v>
      </c>
      <c r="P282" s="40">
        <v>20</v>
      </c>
      <c r="Q282" s="40" t="s">
        <v>43</v>
      </c>
      <c r="R282" s="40" t="s">
        <v>281</v>
      </c>
      <c r="S282" s="40" t="s">
        <v>281</v>
      </c>
      <c r="T282" s="40" t="s">
        <v>281</v>
      </c>
      <c r="U282" s="40" t="s">
        <v>281</v>
      </c>
      <c r="V282" s="40" t="s">
        <v>2467</v>
      </c>
      <c r="W282" s="40" t="s">
        <v>2468</v>
      </c>
      <c r="X282" s="40" t="s">
        <v>2469</v>
      </c>
      <c r="Y282" s="40" t="s">
        <v>281</v>
      </c>
      <c r="Z282" s="40" t="s">
        <v>281</v>
      </c>
      <c r="AA282" s="40" t="s">
        <v>281</v>
      </c>
      <c r="AB282" s="40" t="s">
        <v>281</v>
      </c>
      <c r="AC282" s="40" t="s">
        <v>281</v>
      </c>
      <c r="AD282" s="40" t="s">
        <v>281</v>
      </c>
      <c r="AE282" s="40" t="s">
        <v>281</v>
      </c>
      <c r="AF282" s="40" t="s">
        <v>281</v>
      </c>
      <c r="AG282" s="40" t="s">
        <v>281</v>
      </c>
      <c r="AH282" s="40" t="s">
        <v>281</v>
      </c>
      <c r="AI282" s="40" t="s">
        <v>281</v>
      </c>
      <c r="AJ282" s="40" t="s">
        <v>281</v>
      </c>
      <c r="AK282" s="40" t="s">
        <v>281</v>
      </c>
      <c r="AL282" s="40" t="s">
        <v>281</v>
      </c>
      <c r="AM282" s="40" t="s">
        <v>281</v>
      </c>
    </row>
    <row r="283" spans="1:39" ht="26.25" customHeight="1" x14ac:dyDescent="0.15">
      <c r="A283" s="37" t="s">
        <v>2470</v>
      </c>
      <c r="B283" s="38">
        <v>3</v>
      </c>
      <c r="C283" s="39">
        <v>45198</v>
      </c>
      <c r="D283" s="39" t="s">
        <v>305</v>
      </c>
      <c r="E283" s="39">
        <v>45272</v>
      </c>
      <c r="F283" s="40" t="s">
        <v>2471</v>
      </c>
      <c r="G283" s="40" t="s">
        <v>2472</v>
      </c>
      <c r="H283" s="40" t="s">
        <v>2473</v>
      </c>
      <c r="I283" s="40" t="s">
        <v>2474</v>
      </c>
      <c r="J283" s="40" t="s">
        <v>2475</v>
      </c>
      <c r="K283" s="40" t="s">
        <v>2476</v>
      </c>
      <c r="L283" s="40">
        <v>70</v>
      </c>
      <c r="M283" s="40" t="s">
        <v>141</v>
      </c>
      <c r="N283" s="40" t="s">
        <v>281</v>
      </c>
      <c r="O283" s="40" t="s">
        <v>281</v>
      </c>
      <c r="P283" s="40" t="s">
        <v>281</v>
      </c>
      <c r="Q283" s="40" t="s">
        <v>281</v>
      </c>
      <c r="R283" s="40" t="s">
        <v>281</v>
      </c>
      <c r="S283" s="40" t="s">
        <v>281</v>
      </c>
      <c r="T283" s="40" t="s">
        <v>281</v>
      </c>
      <c r="U283" s="40" t="s">
        <v>281</v>
      </c>
      <c r="V283" s="40" t="s">
        <v>2477</v>
      </c>
      <c r="W283" s="40" t="s">
        <v>2478</v>
      </c>
      <c r="X283" s="40" t="s">
        <v>2479</v>
      </c>
      <c r="Y283" s="40" t="s">
        <v>281</v>
      </c>
      <c r="Z283" s="40" t="s">
        <v>281</v>
      </c>
      <c r="AA283" s="40" t="s">
        <v>281</v>
      </c>
      <c r="AB283" s="40" t="s">
        <v>281</v>
      </c>
      <c r="AC283" s="40" t="s">
        <v>281</v>
      </c>
      <c r="AD283" s="40" t="s">
        <v>281</v>
      </c>
      <c r="AE283" s="40" t="s">
        <v>281</v>
      </c>
      <c r="AF283" s="40" t="s">
        <v>281</v>
      </c>
      <c r="AG283" s="40" t="s">
        <v>281</v>
      </c>
      <c r="AH283" s="40" t="s">
        <v>281</v>
      </c>
      <c r="AI283" s="40" t="s">
        <v>281</v>
      </c>
      <c r="AJ283" s="40" t="s">
        <v>281</v>
      </c>
      <c r="AK283" s="40" t="s">
        <v>281</v>
      </c>
      <c r="AL283" s="40" t="s">
        <v>281</v>
      </c>
      <c r="AM283" s="40" t="s">
        <v>281</v>
      </c>
    </row>
    <row r="284" spans="1:39" ht="26.25" customHeight="1" x14ac:dyDescent="0.15">
      <c r="A284" s="37" t="s">
        <v>2480</v>
      </c>
      <c r="B284" s="38">
        <v>3</v>
      </c>
      <c r="C284" s="39">
        <v>45198</v>
      </c>
      <c r="D284" s="39" t="s">
        <v>274</v>
      </c>
      <c r="E284" s="39">
        <v>45198</v>
      </c>
      <c r="F284" s="40" t="s">
        <v>2481</v>
      </c>
      <c r="G284" s="40" t="s">
        <v>2482</v>
      </c>
      <c r="H284" s="40" t="s">
        <v>2483</v>
      </c>
      <c r="I284" s="40" t="s">
        <v>2484</v>
      </c>
      <c r="J284" s="40" t="s">
        <v>2485</v>
      </c>
      <c r="K284" s="40" t="s">
        <v>2486</v>
      </c>
      <c r="L284" s="40">
        <v>69</v>
      </c>
      <c r="M284" s="40" t="s">
        <v>139</v>
      </c>
      <c r="N284" s="40" t="s">
        <v>281</v>
      </c>
      <c r="O284" s="40" t="s">
        <v>281</v>
      </c>
      <c r="P284" s="40" t="s">
        <v>281</v>
      </c>
      <c r="Q284" s="40" t="s">
        <v>281</v>
      </c>
      <c r="R284" s="40" t="s">
        <v>281</v>
      </c>
      <c r="S284" s="40" t="s">
        <v>281</v>
      </c>
      <c r="T284" s="40" t="s">
        <v>281</v>
      </c>
      <c r="U284" s="40" t="s">
        <v>281</v>
      </c>
      <c r="V284" s="40" t="s">
        <v>2487</v>
      </c>
      <c r="W284" s="40" t="s">
        <v>2488</v>
      </c>
      <c r="X284" s="40" t="s">
        <v>2489</v>
      </c>
      <c r="Y284" s="40" t="s">
        <v>281</v>
      </c>
      <c r="Z284" s="40" t="s">
        <v>281</v>
      </c>
      <c r="AA284" s="40" t="s">
        <v>281</v>
      </c>
      <c r="AB284" s="40" t="s">
        <v>281</v>
      </c>
      <c r="AC284" s="40" t="s">
        <v>281</v>
      </c>
      <c r="AD284" s="40" t="s">
        <v>281</v>
      </c>
      <c r="AE284" s="40" t="s">
        <v>281</v>
      </c>
      <c r="AF284" s="40" t="s">
        <v>281</v>
      </c>
      <c r="AG284" s="40" t="s">
        <v>281</v>
      </c>
      <c r="AH284" s="40" t="s">
        <v>281</v>
      </c>
      <c r="AI284" s="40" t="s">
        <v>281</v>
      </c>
      <c r="AJ284" s="40" t="s">
        <v>281</v>
      </c>
      <c r="AK284" s="40" t="s">
        <v>281</v>
      </c>
      <c r="AL284" s="40" t="s">
        <v>281</v>
      </c>
      <c r="AM284" s="40" t="s">
        <v>281</v>
      </c>
    </row>
    <row r="285" spans="1:39" ht="26.25" customHeight="1" x14ac:dyDescent="0.15">
      <c r="A285" s="37" t="s">
        <v>2490</v>
      </c>
      <c r="B285" s="38">
        <v>3</v>
      </c>
      <c r="C285" s="39">
        <v>45198</v>
      </c>
      <c r="D285" s="39" t="s">
        <v>274</v>
      </c>
      <c r="E285" s="39">
        <v>45198</v>
      </c>
      <c r="F285" s="40" t="s">
        <v>2481</v>
      </c>
      <c r="G285" s="40" t="s">
        <v>2491</v>
      </c>
      <c r="H285" s="40" t="s">
        <v>2492</v>
      </c>
      <c r="I285" s="40" t="s">
        <v>2493</v>
      </c>
      <c r="J285" s="40" t="s">
        <v>2494</v>
      </c>
      <c r="K285" s="40" t="s">
        <v>2495</v>
      </c>
      <c r="L285" s="40">
        <v>69</v>
      </c>
      <c r="M285" s="40" t="s">
        <v>139</v>
      </c>
      <c r="N285" s="40">
        <v>70</v>
      </c>
      <c r="O285" s="40" t="s">
        <v>141</v>
      </c>
      <c r="P285" s="40">
        <v>71</v>
      </c>
      <c r="Q285" s="40" t="s">
        <v>143</v>
      </c>
      <c r="R285" s="40">
        <v>72</v>
      </c>
      <c r="S285" s="40" t="s">
        <v>145</v>
      </c>
      <c r="T285" s="40">
        <v>73</v>
      </c>
      <c r="U285" s="40" t="s">
        <v>376</v>
      </c>
      <c r="V285" s="40" t="s">
        <v>2496</v>
      </c>
      <c r="W285" s="40" t="s">
        <v>2497</v>
      </c>
      <c r="X285" s="40" t="s">
        <v>2498</v>
      </c>
      <c r="Y285" s="40" t="s">
        <v>281</v>
      </c>
      <c r="Z285" s="40" t="s">
        <v>281</v>
      </c>
      <c r="AA285" s="40" t="s">
        <v>281</v>
      </c>
      <c r="AB285" s="40" t="s">
        <v>281</v>
      </c>
      <c r="AC285" s="40" t="s">
        <v>281</v>
      </c>
      <c r="AD285" s="40" t="s">
        <v>281</v>
      </c>
      <c r="AE285" s="40" t="s">
        <v>281</v>
      </c>
      <c r="AF285" s="40" t="s">
        <v>281</v>
      </c>
      <c r="AG285" s="40" t="s">
        <v>281</v>
      </c>
      <c r="AH285" s="40" t="s">
        <v>281</v>
      </c>
      <c r="AI285" s="40" t="s">
        <v>281</v>
      </c>
      <c r="AJ285" s="40" t="s">
        <v>281</v>
      </c>
      <c r="AK285" s="40" t="s">
        <v>281</v>
      </c>
      <c r="AL285" s="40" t="s">
        <v>281</v>
      </c>
      <c r="AM285" s="40" t="s">
        <v>281</v>
      </c>
    </row>
    <row r="286" spans="1:39" ht="26.25" customHeight="1" x14ac:dyDescent="0.15">
      <c r="A286" s="37" t="s">
        <v>2499</v>
      </c>
      <c r="B286" s="38">
        <v>2</v>
      </c>
      <c r="C286" s="39">
        <v>44103</v>
      </c>
      <c r="D286" s="39" t="s">
        <v>316</v>
      </c>
      <c r="E286" s="39">
        <v>45198</v>
      </c>
      <c r="F286" s="40" t="s">
        <v>2500</v>
      </c>
      <c r="G286" s="40" t="s">
        <v>281</v>
      </c>
      <c r="H286" s="40" t="s">
        <v>281</v>
      </c>
      <c r="I286" s="40" t="s">
        <v>281</v>
      </c>
      <c r="J286" s="40" t="s">
        <v>281</v>
      </c>
      <c r="K286" s="40" t="s">
        <v>281</v>
      </c>
      <c r="L286" s="40" t="s">
        <v>281</v>
      </c>
      <c r="M286" s="40" t="s">
        <v>281</v>
      </c>
      <c r="N286" s="40" t="s">
        <v>281</v>
      </c>
      <c r="O286" s="40" t="s">
        <v>281</v>
      </c>
      <c r="P286" s="40" t="s">
        <v>281</v>
      </c>
      <c r="Q286" s="40" t="s">
        <v>281</v>
      </c>
      <c r="R286" s="40" t="s">
        <v>281</v>
      </c>
      <c r="S286" s="40" t="s">
        <v>281</v>
      </c>
      <c r="T286" s="40" t="s">
        <v>281</v>
      </c>
      <c r="U286" s="40" t="s">
        <v>281</v>
      </c>
      <c r="V286" s="40" t="s">
        <v>281</v>
      </c>
      <c r="W286" s="40" t="s">
        <v>281</v>
      </c>
      <c r="X286" s="40" t="s">
        <v>281</v>
      </c>
      <c r="Y286" s="40" t="s">
        <v>281</v>
      </c>
      <c r="Z286" s="40" t="s">
        <v>281</v>
      </c>
      <c r="AA286" s="40" t="s">
        <v>281</v>
      </c>
      <c r="AB286" s="40" t="s">
        <v>281</v>
      </c>
      <c r="AC286" s="40" t="s">
        <v>281</v>
      </c>
      <c r="AD286" s="40" t="s">
        <v>281</v>
      </c>
      <c r="AE286" s="40" t="s">
        <v>281</v>
      </c>
      <c r="AF286" s="40" t="s">
        <v>281</v>
      </c>
      <c r="AG286" s="40" t="s">
        <v>281</v>
      </c>
      <c r="AH286" s="40" t="s">
        <v>281</v>
      </c>
      <c r="AI286" s="40" t="s">
        <v>281</v>
      </c>
      <c r="AJ286" s="40" t="s">
        <v>281</v>
      </c>
      <c r="AK286" s="40" t="s">
        <v>281</v>
      </c>
      <c r="AL286" s="40" t="s">
        <v>281</v>
      </c>
      <c r="AM286" s="40" t="s">
        <v>281</v>
      </c>
    </row>
    <row r="287" spans="1:39" ht="26.25" customHeight="1" x14ac:dyDescent="0.15">
      <c r="A287" s="37" t="s">
        <v>2501</v>
      </c>
      <c r="B287" s="38">
        <v>3</v>
      </c>
      <c r="C287" s="39">
        <v>45198</v>
      </c>
      <c r="D287" s="39" t="s">
        <v>305</v>
      </c>
      <c r="E287" s="39">
        <v>45383</v>
      </c>
      <c r="F287" s="40" t="s">
        <v>2502</v>
      </c>
      <c r="G287" s="40" t="s">
        <v>2503</v>
      </c>
      <c r="H287" s="40" t="s">
        <v>2504</v>
      </c>
      <c r="I287" s="40" t="s">
        <v>2505</v>
      </c>
      <c r="J287" s="40" t="s">
        <v>2506</v>
      </c>
      <c r="K287" s="40" t="s">
        <v>2507</v>
      </c>
      <c r="L287" s="40">
        <v>69</v>
      </c>
      <c r="M287" s="40" t="s">
        <v>139</v>
      </c>
      <c r="N287" s="40" t="s">
        <v>281</v>
      </c>
      <c r="O287" s="40" t="s">
        <v>281</v>
      </c>
      <c r="P287" s="40" t="s">
        <v>281</v>
      </c>
      <c r="Q287" s="40" t="s">
        <v>281</v>
      </c>
      <c r="R287" s="40" t="s">
        <v>281</v>
      </c>
      <c r="S287" s="40" t="s">
        <v>281</v>
      </c>
      <c r="T287" s="40" t="s">
        <v>281</v>
      </c>
      <c r="U287" s="40" t="s">
        <v>281</v>
      </c>
      <c r="V287" s="40" t="s">
        <v>2508</v>
      </c>
      <c r="W287" s="40" t="s">
        <v>2509</v>
      </c>
      <c r="X287" s="40" t="s">
        <v>2510</v>
      </c>
      <c r="Y287" s="40" t="s">
        <v>281</v>
      </c>
      <c r="Z287" s="40" t="s">
        <v>281</v>
      </c>
      <c r="AA287" s="40" t="s">
        <v>281</v>
      </c>
      <c r="AB287" s="40" t="s">
        <v>281</v>
      </c>
      <c r="AC287" s="40" t="s">
        <v>281</v>
      </c>
      <c r="AD287" s="40" t="s">
        <v>281</v>
      </c>
      <c r="AE287" s="40" t="s">
        <v>281</v>
      </c>
      <c r="AF287" s="40" t="s">
        <v>281</v>
      </c>
      <c r="AG287" s="40" t="s">
        <v>281</v>
      </c>
      <c r="AH287" s="40" t="s">
        <v>281</v>
      </c>
      <c r="AI287" s="40" t="s">
        <v>281</v>
      </c>
      <c r="AJ287" s="40" t="s">
        <v>281</v>
      </c>
      <c r="AK287" s="40" t="s">
        <v>281</v>
      </c>
      <c r="AL287" s="40" t="s">
        <v>281</v>
      </c>
      <c r="AM287" s="40" t="s">
        <v>281</v>
      </c>
    </row>
    <row r="288" spans="1:39" ht="26.25" customHeight="1" x14ac:dyDescent="0.15">
      <c r="A288" s="37" t="s">
        <v>2511</v>
      </c>
      <c r="B288" s="38">
        <v>3</v>
      </c>
      <c r="C288" s="39">
        <v>45198</v>
      </c>
      <c r="D288" s="39" t="s">
        <v>274</v>
      </c>
      <c r="E288" s="39">
        <v>45198</v>
      </c>
      <c r="F288" s="40" t="s">
        <v>2512</v>
      </c>
      <c r="G288" s="40" t="s">
        <v>2513</v>
      </c>
      <c r="H288" s="40" t="s">
        <v>2514</v>
      </c>
      <c r="I288" s="40" t="s">
        <v>2515</v>
      </c>
      <c r="J288" s="40" t="s">
        <v>2516</v>
      </c>
      <c r="K288" s="40" t="s">
        <v>2517</v>
      </c>
      <c r="L288" s="40">
        <v>71</v>
      </c>
      <c r="M288" s="40" t="s">
        <v>143</v>
      </c>
      <c r="N288" s="40">
        <v>72</v>
      </c>
      <c r="O288" s="40" t="s">
        <v>145</v>
      </c>
      <c r="P288" s="40">
        <v>73</v>
      </c>
      <c r="Q288" s="40" t="s">
        <v>376</v>
      </c>
      <c r="R288" s="40">
        <v>69</v>
      </c>
      <c r="S288" s="40" t="s">
        <v>139</v>
      </c>
      <c r="T288" s="40" t="s">
        <v>281</v>
      </c>
      <c r="U288" s="40" t="s">
        <v>281</v>
      </c>
      <c r="V288" s="40" t="s">
        <v>2518</v>
      </c>
      <c r="W288" s="40" t="s">
        <v>2519</v>
      </c>
      <c r="X288" s="40" t="s">
        <v>2520</v>
      </c>
      <c r="Y288" s="40" t="s">
        <v>281</v>
      </c>
      <c r="Z288" s="40" t="s">
        <v>281</v>
      </c>
      <c r="AA288" s="40" t="s">
        <v>281</v>
      </c>
      <c r="AB288" s="40" t="s">
        <v>281</v>
      </c>
      <c r="AC288" s="40" t="s">
        <v>281</v>
      </c>
      <c r="AD288" s="40" t="s">
        <v>281</v>
      </c>
      <c r="AE288" s="40" t="s">
        <v>281</v>
      </c>
      <c r="AF288" s="40" t="s">
        <v>281</v>
      </c>
      <c r="AG288" s="40" t="s">
        <v>281</v>
      </c>
      <c r="AH288" s="40" t="s">
        <v>281</v>
      </c>
      <c r="AI288" s="40" t="s">
        <v>281</v>
      </c>
      <c r="AJ288" s="40" t="s">
        <v>281</v>
      </c>
      <c r="AK288" s="40" t="s">
        <v>281</v>
      </c>
      <c r="AL288" s="40" t="s">
        <v>281</v>
      </c>
      <c r="AM288" s="40" t="s">
        <v>281</v>
      </c>
    </row>
    <row r="289" spans="1:39" ht="26.25" customHeight="1" x14ac:dyDescent="0.15">
      <c r="A289" s="37" t="s">
        <v>2521</v>
      </c>
      <c r="B289" s="38">
        <v>1</v>
      </c>
      <c r="C289" s="39">
        <v>43006</v>
      </c>
      <c r="D289" s="39" t="s">
        <v>316</v>
      </c>
      <c r="E289" s="39">
        <v>44103</v>
      </c>
      <c r="F289" s="40" t="s">
        <v>2522</v>
      </c>
      <c r="G289" s="40" t="s">
        <v>281</v>
      </c>
      <c r="H289" s="40" t="s">
        <v>281</v>
      </c>
      <c r="I289" s="40" t="s">
        <v>281</v>
      </c>
      <c r="J289" s="40" t="s">
        <v>281</v>
      </c>
      <c r="K289" s="40" t="s">
        <v>281</v>
      </c>
      <c r="L289" s="40" t="s">
        <v>281</v>
      </c>
      <c r="M289" s="40" t="s">
        <v>281</v>
      </c>
      <c r="N289" s="40" t="s">
        <v>281</v>
      </c>
      <c r="O289" s="40" t="s">
        <v>281</v>
      </c>
      <c r="P289" s="40" t="s">
        <v>281</v>
      </c>
      <c r="Q289" s="40" t="s">
        <v>281</v>
      </c>
      <c r="R289" s="40" t="s">
        <v>281</v>
      </c>
      <c r="S289" s="40" t="s">
        <v>281</v>
      </c>
      <c r="T289" s="40" t="s">
        <v>281</v>
      </c>
      <c r="U289" s="40" t="s">
        <v>281</v>
      </c>
      <c r="V289" s="40" t="s">
        <v>281</v>
      </c>
      <c r="W289" s="40" t="s">
        <v>281</v>
      </c>
      <c r="X289" s="40" t="s">
        <v>281</v>
      </c>
      <c r="Y289" s="40" t="s">
        <v>281</v>
      </c>
      <c r="Z289" s="40" t="s">
        <v>281</v>
      </c>
      <c r="AA289" s="40" t="s">
        <v>281</v>
      </c>
      <c r="AB289" s="40" t="s">
        <v>281</v>
      </c>
      <c r="AC289" s="40" t="s">
        <v>281</v>
      </c>
      <c r="AD289" s="40" t="s">
        <v>281</v>
      </c>
      <c r="AE289" s="40" t="s">
        <v>281</v>
      </c>
      <c r="AF289" s="40" t="s">
        <v>281</v>
      </c>
      <c r="AG289" s="40" t="s">
        <v>281</v>
      </c>
      <c r="AH289" s="40" t="s">
        <v>281</v>
      </c>
      <c r="AI289" s="40" t="s">
        <v>281</v>
      </c>
      <c r="AJ289" s="40" t="s">
        <v>281</v>
      </c>
      <c r="AK289" s="40" t="s">
        <v>281</v>
      </c>
      <c r="AL289" s="40" t="s">
        <v>281</v>
      </c>
      <c r="AM289" s="40" t="s">
        <v>281</v>
      </c>
    </row>
    <row r="290" spans="1:39" ht="26.25" customHeight="1" x14ac:dyDescent="0.15">
      <c r="A290" s="37" t="s">
        <v>2523</v>
      </c>
      <c r="B290" s="38">
        <v>3</v>
      </c>
      <c r="C290" s="39">
        <v>45198</v>
      </c>
      <c r="D290" s="39" t="s">
        <v>274</v>
      </c>
      <c r="E290" s="39">
        <v>45198</v>
      </c>
      <c r="F290" s="40" t="s">
        <v>2524</v>
      </c>
      <c r="G290" s="40" t="s">
        <v>2525</v>
      </c>
      <c r="H290" s="40" t="s">
        <v>2526</v>
      </c>
      <c r="I290" s="40" t="s">
        <v>2527</v>
      </c>
      <c r="J290" s="40" t="s">
        <v>2528</v>
      </c>
      <c r="K290" s="40" t="s">
        <v>2529</v>
      </c>
      <c r="L290" s="40">
        <v>71</v>
      </c>
      <c r="M290" s="40" t="s">
        <v>143</v>
      </c>
      <c r="N290" s="40">
        <v>72</v>
      </c>
      <c r="O290" s="40" t="s">
        <v>145</v>
      </c>
      <c r="P290" s="40">
        <v>73</v>
      </c>
      <c r="Q290" s="40" t="s">
        <v>376</v>
      </c>
      <c r="R290" s="40" t="s">
        <v>281</v>
      </c>
      <c r="S290" s="40" t="s">
        <v>281</v>
      </c>
      <c r="T290" s="40" t="s">
        <v>281</v>
      </c>
      <c r="U290" s="40" t="s">
        <v>281</v>
      </c>
      <c r="V290" s="40" t="s">
        <v>2530</v>
      </c>
      <c r="W290" s="40" t="s">
        <v>2531</v>
      </c>
      <c r="X290" s="40" t="s">
        <v>2532</v>
      </c>
      <c r="Y290" s="40" t="s">
        <v>281</v>
      </c>
      <c r="Z290" s="40" t="s">
        <v>281</v>
      </c>
      <c r="AA290" s="40" t="s">
        <v>281</v>
      </c>
      <c r="AB290" s="40" t="s">
        <v>281</v>
      </c>
      <c r="AC290" s="40" t="s">
        <v>281</v>
      </c>
      <c r="AD290" s="40" t="s">
        <v>281</v>
      </c>
      <c r="AE290" s="40" t="s">
        <v>281</v>
      </c>
      <c r="AF290" s="40" t="s">
        <v>281</v>
      </c>
      <c r="AG290" s="40" t="s">
        <v>281</v>
      </c>
      <c r="AH290" s="40" t="s">
        <v>281</v>
      </c>
      <c r="AI290" s="40" t="s">
        <v>281</v>
      </c>
      <c r="AJ290" s="40" t="s">
        <v>281</v>
      </c>
      <c r="AK290" s="40" t="s">
        <v>281</v>
      </c>
      <c r="AL290" s="40" t="s">
        <v>281</v>
      </c>
      <c r="AM290" s="40" t="s">
        <v>281</v>
      </c>
    </row>
    <row r="291" spans="1:39" ht="26.25" customHeight="1" x14ac:dyDescent="0.15">
      <c r="A291" s="37" t="s">
        <v>2533</v>
      </c>
      <c r="B291" s="38">
        <v>3</v>
      </c>
      <c r="C291" s="39">
        <v>45198</v>
      </c>
      <c r="D291" s="39" t="s">
        <v>274</v>
      </c>
      <c r="E291" s="39">
        <v>45198</v>
      </c>
      <c r="F291" s="40" t="s">
        <v>2534</v>
      </c>
      <c r="G291" s="40" t="s">
        <v>2535</v>
      </c>
      <c r="H291" s="40" t="s">
        <v>2536</v>
      </c>
      <c r="I291" s="40" t="s">
        <v>2537</v>
      </c>
      <c r="J291" s="40" t="s">
        <v>2538</v>
      </c>
      <c r="K291" s="40" t="s">
        <v>2539</v>
      </c>
      <c r="L291" s="40">
        <v>15</v>
      </c>
      <c r="M291" s="40" t="s">
        <v>34</v>
      </c>
      <c r="N291" s="40">
        <v>18</v>
      </c>
      <c r="O291" s="40" t="s">
        <v>39</v>
      </c>
      <c r="P291" s="40">
        <v>57</v>
      </c>
      <c r="Q291" s="40" t="s">
        <v>115</v>
      </c>
      <c r="R291" s="40">
        <v>61</v>
      </c>
      <c r="S291" s="40" t="s">
        <v>123</v>
      </c>
      <c r="T291" s="40">
        <v>66</v>
      </c>
      <c r="U291" s="40" t="s">
        <v>133</v>
      </c>
      <c r="V291" s="40" t="s">
        <v>2540</v>
      </c>
      <c r="W291" s="40" t="s">
        <v>719</v>
      </c>
      <c r="X291" s="40" t="s">
        <v>2541</v>
      </c>
      <c r="Y291" s="40" t="s">
        <v>281</v>
      </c>
      <c r="Z291" s="40" t="s">
        <v>281</v>
      </c>
      <c r="AA291" s="40" t="s">
        <v>281</v>
      </c>
      <c r="AB291" s="40" t="s">
        <v>281</v>
      </c>
      <c r="AC291" s="40" t="s">
        <v>281</v>
      </c>
      <c r="AD291" s="40" t="s">
        <v>281</v>
      </c>
      <c r="AE291" s="40" t="s">
        <v>281</v>
      </c>
      <c r="AF291" s="40" t="s">
        <v>281</v>
      </c>
      <c r="AG291" s="40" t="s">
        <v>281</v>
      </c>
      <c r="AH291" s="40" t="s">
        <v>281</v>
      </c>
      <c r="AI291" s="40" t="s">
        <v>281</v>
      </c>
      <c r="AJ291" s="40" t="s">
        <v>281</v>
      </c>
      <c r="AK291" s="40" t="s">
        <v>281</v>
      </c>
      <c r="AL291" s="40" t="s">
        <v>281</v>
      </c>
      <c r="AM291" s="40" t="s">
        <v>281</v>
      </c>
    </row>
    <row r="292" spans="1:39" ht="26.25" customHeight="1" x14ac:dyDescent="0.15">
      <c r="A292" s="37" t="s">
        <v>2542</v>
      </c>
      <c r="B292" s="38">
        <v>1</v>
      </c>
      <c r="C292" s="39">
        <v>43007</v>
      </c>
      <c r="D292" s="39" t="s">
        <v>316</v>
      </c>
      <c r="E292" s="39">
        <v>43319</v>
      </c>
      <c r="F292" s="40" t="s">
        <v>2543</v>
      </c>
      <c r="G292" s="40" t="s">
        <v>281</v>
      </c>
      <c r="H292" s="40" t="s">
        <v>281</v>
      </c>
      <c r="I292" s="40" t="s">
        <v>281</v>
      </c>
      <c r="J292" s="40" t="s">
        <v>281</v>
      </c>
      <c r="K292" s="40" t="s">
        <v>281</v>
      </c>
      <c r="L292" s="40" t="s">
        <v>281</v>
      </c>
      <c r="M292" s="40" t="s">
        <v>281</v>
      </c>
      <c r="N292" s="40" t="s">
        <v>281</v>
      </c>
      <c r="O292" s="40" t="s">
        <v>281</v>
      </c>
      <c r="P292" s="40" t="s">
        <v>281</v>
      </c>
      <c r="Q292" s="40" t="s">
        <v>281</v>
      </c>
      <c r="R292" s="40" t="s">
        <v>281</v>
      </c>
      <c r="S292" s="40" t="s">
        <v>281</v>
      </c>
      <c r="T292" s="40" t="s">
        <v>281</v>
      </c>
      <c r="U292" s="40" t="s">
        <v>281</v>
      </c>
      <c r="V292" s="40" t="s">
        <v>281</v>
      </c>
      <c r="W292" s="40" t="s">
        <v>281</v>
      </c>
      <c r="X292" s="40" t="s">
        <v>281</v>
      </c>
      <c r="Y292" s="40" t="s">
        <v>281</v>
      </c>
      <c r="Z292" s="40" t="s">
        <v>281</v>
      </c>
      <c r="AA292" s="40" t="s">
        <v>281</v>
      </c>
      <c r="AB292" s="40" t="s">
        <v>281</v>
      </c>
      <c r="AC292" s="40" t="s">
        <v>281</v>
      </c>
      <c r="AD292" s="40" t="s">
        <v>281</v>
      </c>
      <c r="AE292" s="40" t="s">
        <v>281</v>
      </c>
      <c r="AF292" s="40" t="s">
        <v>281</v>
      </c>
      <c r="AG292" s="40" t="s">
        <v>281</v>
      </c>
      <c r="AH292" s="40" t="s">
        <v>281</v>
      </c>
      <c r="AI292" s="40" t="s">
        <v>281</v>
      </c>
      <c r="AJ292" s="40" t="s">
        <v>281</v>
      </c>
      <c r="AK292" s="40" t="s">
        <v>281</v>
      </c>
      <c r="AL292" s="40" t="s">
        <v>281</v>
      </c>
      <c r="AM292" s="40" t="s">
        <v>281</v>
      </c>
    </row>
    <row r="293" spans="1:39" ht="26.25" customHeight="1" x14ac:dyDescent="0.15">
      <c r="A293" s="37" t="s">
        <v>2544</v>
      </c>
      <c r="B293" s="38">
        <v>3</v>
      </c>
      <c r="C293" s="39">
        <v>45199</v>
      </c>
      <c r="D293" s="39" t="s">
        <v>274</v>
      </c>
      <c r="E293" s="39">
        <v>45199</v>
      </c>
      <c r="F293" s="40" t="s">
        <v>2545</v>
      </c>
      <c r="G293" s="40" t="s">
        <v>2546</v>
      </c>
      <c r="H293" s="40" t="s">
        <v>2547</v>
      </c>
      <c r="I293" s="40" t="s">
        <v>2548</v>
      </c>
      <c r="J293" s="40" t="s">
        <v>2549</v>
      </c>
      <c r="K293" s="40" t="s">
        <v>2550</v>
      </c>
      <c r="L293" s="40">
        <v>69</v>
      </c>
      <c r="M293" s="40" t="s">
        <v>139</v>
      </c>
      <c r="N293" s="40">
        <v>70</v>
      </c>
      <c r="O293" s="40" t="s">
        <v>141</v>
      </c>
      <c r="P293" s="40">
        <v>71</v>
      </c>
      <c r="Q293" s="40" t="s">
        <v>143</v>
      </c>
      <c r="R293" s="40">
        <v>73</v>
      </c>
      <c r="S293" s="40" t="s">
        <v>376</v>
      </c>
      <c r="T293" s="40">
        <v>28</v>
      </c>
      <c r="U293" s="40" t="s">
        <v>59</v>
      </c>
      <c r="V293" s="40" t="s">
        <v>2551</v>
      </c>
      <c r="W293" s="40" t="s">
        <v>2552</v>
      </c>
      <c r="X293" s="40" t="s">
        <v>2553</v>
      </c>
      <c r="Y293" s="40" t="s">
        <v>281</v>
      </c>
      <c r="Z293" s="40" t="s">
        <v>281</v>
      </c>
      <c r="AA293" s="40" t="s">
        <v>281</v>
      </c>
      <c r="AB293" s="40" t="s">
        <v>281</v>
      </c>
      <c r="AC293" s="40" t="s">
        <v>281</v>
      </c>
      <c r="AD293" s="40" t="s">
        <v>281</v>
      </c>
      <c r="AE293" s="40" t="s">
        <v>281</v>
      </c>
      <c r="AF293" s="40" t="s">
        <v>281</v>
      </c>
      <c r="AG293" s="40" t="s">
        <v>281</v>
      </c>
      <c r="AH293" s="40" t="s">
        <v>281</v>
      </c>
      <c r="AI293" s="40" t="s">
        <v>281</v>
      </c>
      <c r="AJ293" s="40" t="s">
        <v>281</v>
      </c>
      <c r="AK293" s="40" t="s">
        <v>281</v>
      </c>
      <c r="AL293" s="40" t="s">
        <v>281</v>
      </c>
      <c r="AM293" s="40" t="s">
        <v>281</v>
      </c>
    </row>
    <row r="294" spans="1:39" ht="26.25" customHeight="1" x14ac:dyDescent="0.15">
      <c r="A294" s="37" t="s">
        <v>2554</v>
      </c>
      <c r="B294" s="38">
        <v>3</v>
      </c>
      <c r="C294" s="39">
        <v>45199</v>
      </c>
      <c r="D294" s="39" t="s">
        <v>305</v>
      </c>
      <c r="E294" s="39">
        <v>45748</v>
      </c>
      <c r="F294" s="40" t="s">
        <v>2555</v>
      </c>
      <c r="G294" s="40" t="s">
        <v>2556</v>
      </c>
      <c r="H294" s="40" t="s">
        <v>2557</v>
      </c>
      <c r="I294" s="40" t="s">
        <v>2558</v>
      </c>
      <c r="J294" s="40" t="s">
        <v>2559</v>
      </c>
      <c r="K294" s="40" t="s">
        <v>2560</v>
      </c>
      <c r="L294" s="40">
        <v>69</v>
      </c>
      <c r="M294" s="40" t="s">
        <v>139</v>
      </c>
      <c r="N294" s="40">
        <v>70</v>
      </c>
      <c r="O294" s="40" t="s">
        <v>141</v>
      </c>
      <c r="P294" s="40">
        <v>71</v>
      </c>
      <c r="Q294" s="40" t="s">
        <v>143</v>
      </c>
      <c r="R294" s="40">
        <v>72</v>
      </c>
      <c r="S294" s="40" t="s">
        <v>145</v>
      </c>
      <c r="T294" s="40">
        <v>73</v>
      </c>
      <c r="U294" s="40" t="s">
        <v>376</v>
      </c>
      <c r="V294" s="40" t="s">
        <v>2561</v>
      </c>
      <c r="W294" s="40" t="s">
        <v>2562</v>
      </c>
      <c r="X294" s="40" t="s">
        <v>2563</v>
      </c>
      <c r="Y294" s="40" t="s">
        <v>281</v>
      </c>
      <c r="Z294" s="40" t="s">
        <v>281</v>
      </c>
      <c r="AA294" s="40" t="s">
        <v>281</v>
      </c>
      <c r="AB294" s="40" t="s">
        <v>281</v>
      </c>
      <c r="AC294" s="40" t="s">
        <v>281</v>
      </c>
      <c r="AD294" s="40" t="s">
        <v>281</v>
      </c>
      <c r="AE294" s="40" t="s">
        <v>281</v>
      </c>
      <c r="AF294" s="40" t="s">
        <v>281</v>
      </c>
      <c r="AG294" s="40" t="s">
        <v>281</v>
      </c>
      <c r="AH294" s="40" t="s">
        <v>281</v>
      </c>
      <c r="AI294" s="40" t="s">
        <v>281</v>
      </c>
      <c r="AJ294" s="40" t="s">
        <v>281</v>
      </c>
      <c r="AK294" s="40" t="s">
        <v>281</v>
      </c>
      <c r="AL294" s="40" t="s">
        <v>281</v>
      </c>
      <c r="AM294" s="40" t="s">
        <v>281</v>
      </c>
    </row>
    <row r="295" spans="1:39" ht="26.25" customHeight="1" x14ac:dyDescent="0.15">
      <c r="A295" s="37" t="s">
        <v>2564</v>
      </c>
      <c r="B295" s="38">
        <v>3</v>
      </c>
      <c r="C295" s="39">
        <v>45199</v>
      </c>
      <c r="D295" s="39" t="s">
        <v>274</v>
      </c>
      <c r="E295" s="39">
        <v>45199</v>
      </c>
      <c r="F295" s="40" t="s">
        <v>2545</v>
      </c>
      <c r="G295" s="40" t="s">
        <v>2565</v>
      </c>
      <c r="H295" s="40" t="s">
        <v>2566</v>
      </c>
      <c r="I295" s="40" t="s">
        <v>2567</v>
      </c>
      <c r="J295" s="40" t="s">
        <v>2568</v>
      </c>
      <c r="K295" s="40" t="s">
        <v>2569</v>
      </c>
      <c r="L295" s="40">
        <v>69</v>
      </c>
      <c r="M295" s="40" t="s">
        <v>139</v>
      </c>
      <c r="N295" s="40">
        <v>70</v>
      </c>
      <c r="O295" s="40" t="s">
        <v>141</v>
      </c>
      <c r="P295" s="40" t="s">
        <v>281</v>
      </c>
      <c r="Q295" s="40" t="s">
        <v>281</v>
      </c>
      <c r="R295" s="40" t="s">
        <v>281</v>
      </c>
      <c r="S295" s="40" t="s">
        <v>281</v>
      </c>
      <c r="T295" s="40" t="s">
        <v>281</v>
      </c>
      <c r="U295" s="40" t="s">
        <v>281</v>
      </c>
      <c r="V295" s="40" t="s">
        <v>2570</v>
      </c>
      <c r="W295" s="40" t="s">
        <v>2488</v>
      </c>
      <c r="X295" s="40" t="s">
        <v>2571</v>
      </c>
      <c r="Y295" s="40" t="s">
        <v>281</v>
      </c>
      <c r="Z295" s="40" t="s">
        <v>281</v>
      </c>
      <c r="AA295" s="40" t="s">
        <v>281</v>
      </c>
      <c r="AB295" s="40" t="s">
        <v>281</v>
      </c>
      <c r="AC295" s="40" t="s">
        <v>281</v>
      </c>
      <c r="AD295" s="40" t="s">
        <v>281</v>
      </c>
      <c r="AE295" s="40" t="s">
        <v>281</v>
      </c>
      <c r="AF295" s="40" t="s">
        <v>281</v>
      </c>
      <c r="AG295" s="40" t="s">
        <v>281</v>
      </c>
      <c r="AH295" s="40" t="s">
        <v>281</v>
      </c>
      <c r="AI295" s="40" t="s">
        <v>281</v>
      </c>
      <c r="AJ295" s="40" t="s">
        <v>281</v>
      </c>
      <c r="AK295" s="40" t="s">
        <v>281</v>
      </c>
      <c r="AL295" s="40" t="s">
        <v>281</v>
      </c>
      <c r="AM295" s="40" t="s">
        <v>281</v>
      </c>
    </row>
    <row r="296" spans="1:39" ht="26.25" customHeight="1" x14ac:dyDescent="0.15">
      <c r="A296" s="37" t="s">
        <v>2572</v>
      </c>
      <c r="B296" s="38">
        <v>3</v>
      </c>
      <c r="C296" s="39">
        <v>45199</v>
      </c>
      <c r="D296" s="39" t="s">
        <v>274</v>
      </c>
      <c r="E296" s="39">
        <v>45199</v>
      </c>
      <c r="F296" s="40" t="s">
        <v>2545</v>
      </c>
      <c r="G296" s="40" t="s">
        <v>2573</v>
      </c>
      <c r="H296" s="40" t="s">
        <v>2574</v>
      </c>
      <c r="I296" s="40" t="s">
        <v>2575</v>
      </c>
      <c r="J296" s="40" t="s">
        <v>2576</v>
      </c>
      <c r="K296" s="40" t="s">
        <v>2577</v>
      </c>
      <c r="L296" s="40">
        <v>69</v>
      </c>
      <c r="M296" s="40" t="s">
        <v>139</v>
      </c>
      <c r="N296" s="40">
        <v>70</v>
      </c>
      <c r="O296" s="40" t="s">
        <v>141</v>
      </c>
      <c r="P296" s="40" t="s">
        <v>281</v>
      </c>
      <c r="Q296" s="40" t="s">
        <v>281</v>
      </c>
      <c r="R296" s="40" t="s">
        <v>281</v>
      </c>
      <c r="S296" s="40" t="s">
        <v>281</v>
      </c>
      <c r="T296" s="40" t="s">
        <v>281</v>
      </c>
      <c r="U296" s="40" t="s">
        <v>281</v>
      </c>
      <c r="V296" s="40" t="s">
        <v>2578</v>
      </c>
      <c r="W296" s="40" t="s">
        <v>2131</v>
      </c>
      <c r="X296" s="40" t="s">
        <v>2579</v>
      </c>
      <c r="Y296" s="40" t="s">
        <v>281</v>
      </c>
      <c r="Z296" s="40" t="s">
        <v>281</v>
      </c>
      <c r="AA296" s="40" t="s">
        <v>281</v>
      </c>
      <c r="AB296" s="40" t="s">
        <v>281</v>
      </c>
      <c r="AC296" s="40" t="s">
        <v>281</v>
      </c>
      <c r="AD296" s="40" t="s">
        <v>281</v>
      </c>
      <c r="AE296" s="40" t="s">
        <v>281</v>
      </c>
      <c r="AF296" s="40" t="s">
        <v>281</v>
      </c>
      <c r="AG296" s="40" t="s">
        <v>281</v>
      </c>
      <c r="AH296" s="40" t="s">
        <v>281</v>
      </c>
      <c r="AI296" s="40" t="s">
        <v>281</v>
      </c>
      <c r="AJ296" s="40" t="s">
        <v>281</v>
      </c>
      <c r="AK296" s="40" t="s">
        <v>281</v>
      </c>
      <c r="AL296" s="40" t="s">
        <v>281</v>
      </c>
      <c r="AM296" s="40" t="s">
        <v>281</v>
      </c>
    </row>
    <row r="297" spans="1:39" ht="26.25" customHeight="1" x14ac:dyDescent="0.15">
      <c r="A297" s="37" t="s">
        <v>2580</v>
      </c>
      <c r="B297" s="38">
        <v>2</v>
      </c>
      <c r="C297" s="39">
        <v>44104</v>
      </c>
      <c r="D297" s="39" t="s">
        <v>316</v>
      </c>
      <c r="E297" s="39">
        <v>45199</v>
      </c>
      <c r="F297" s="40" t="s">
        <v>2581</v>
      </c>
      <c r="G297" s="40" t="s">
        <v>281</v>
      </c>
      <c r="H297" s="40" t="s">
        <v>281</v>
      </c>
      <c r="I297" s="40" t="s">
        <v>281</v>
      </c>
      <c r="J297" s="40" t="s">
        <v>281</v>
      </c>
      <c r="K297" s="40" t="s">
        <v>281</v>
      </c>
      <c r="L297" s="40" t="s">
        <v>281</v>
      </c>
      <c r="M297" s="40" t="s">
        <v>281</v>
      </c>
      <c r="N297" s="40" t="s">
        <v>281</v>
      </c>
      <c r="O297" s="40" t="s">
        <v>281</v>
      </c>
      <c r="P297" s="40" t="s">
        <v>281</v>
      </c>
      <c r="Q297" s="40" t="s">
        <v>281</v>
      </c>
      <c r="R297" s="40" t="s">
        <v>281</v>
      </c>
      <c r="S297" s="40" t="s">
        <v>281</v>
      </c>
      <c r="T297" s="40" t="s">
        <v>281</v>
      </c>
      <c r="U297" s="40" t="s">
        <v>281</v>
      </c>
      <c r="V297" s="40" t="s">
        <v>281</v>
      </c>
      <c r="W297" s="40" t="s">
        <v>281</v>
      </c>
      <c r="X297" s="40" t="s">
        <v>281</v>
      </c>
      <c r="Y297" s="40" t="s">
        <v>281</v>
      </c>
      <c r="Z297" s="40" t="s">
        <v>281</v>
      </c>
      <c r="AA297" s="40" t="s">
        <v>281</v>
      </c>
      <c r="AB297" s="40" t="s">
        <v>281</v>
      </c>
      <c r="AC297" s="40" t="s">
        <v>281</v>
      </c>
      <c r="AD297" s="40" t="s">
        <v>281</v>
      </c>
      <c r="AE297" s="40" t="s">
        <v>281</v>
      </c>
      <c r="AF297" s="40" t="s">
        <v>281</v>
      </c>
      <c r="AG297" s="40" t="s">
        <v>281</v>
      </c>
      <c r="AH297" s="40" t="s">
        <v>281</v>
      </c>
      <c r="AI297" s="40" t="s">
        <v>281</v>
      </c>
      <c r="AJ297" s="40" t="s">
        <v>281</v>
      </c>
      <c r="AK297" s="40" t="s">
        <v>281</v>
      </c>
      <c r="AL297" s="40" t="s">
        <v>281</v>
      </c>
      <c r="AM297" s="40" t="s">
        <v>281</v>
      </c>
    </row>
    <row r="298" spans="1:39" ht="26.25" customHeight="1" x14ac:dyDescent="0.15">
      <c r="A298" s="37" t="s">
        <v>2582</v>
      </c>
      <c r="B298" s="38">
        <v>3</v>
      </c>
      <c r="C298" s="39">
        <v>45199</v>
      </c>
      <c r="D298" s="39" t="s">
        <v>274</v>
      </c>
      <c r="E298" s="39">
        <v>45199</v>
      </c>
      <c r="F298" s="40" t="s">
        <v>2545</v>
      </c>
      <c r="G298" s="40" t="s">
        <v>2583</v>
      </c>
      <c r="H298" s="40" t="s">
        <v>2584</v>
      </c>
      <c r="I298" s="40" t="s">
        <v>2585</v>
      </c>
      <c r="J298" s="40" t="s">
        <v>2586</v>
      </c>
      <c r="K298" s="40" t="s">
        <v>2587</v>
      </c>
      <c r="L298" s="40">
        <v>70</v>
      </c>
      <c r="M298" s="40" t="s">
        <v>141</v>
      </c>
      <c r="N298" s="40" t="s">
        <v>281</v>
      </c>
      <c r="O298" s="40" t="s">
        <v>281</v>
      </c>
      <c r="P298" s="40" t="s">
        <v>281</v>
      </c>
      <c r="Q298" s="40" t="s">
        <v>281</v>
      </c>
      <c r="R298" s="40" t="s">
        <v>281</v>
      </c>
      <c r="S298" s="40" t="s">
        <v>281</v>
      </c>
      <c r="T298" s="40" t="s">
        <v>281</v>
      </c>
      <c r="U298" s="40" t="s">
        <v>281</v>
      </c>
      <c r="V298" s="40" t="s">
        <v>2588</v>
      </c>
      <c r="W298" s="40" t="s">
        <v>2589</v>
      </c>
      <c r="X298" s="40" t="s">
        <v>2590</v>
      </c>
      <c r="Y298" s="40" t="s">
        <v>281</v>
      </c>
      <c r="Z298" s="40" t="s">
        <v>281</v>
      </c>
      <c r="AA298" s="40" t="s">
        <v>281</v>
      </c>
      <c r="AB298" s="40" t="s">
        <v>281</v>
      </c>
      <c r="AC298" s="40" t="s">
        <v>281</v>
      </c>
      <c r="AD298" s="40" t="s">
        <v>281</v>
      </c>
      <c r="AE298" s="40" t="s">
        <v>281</v>
      </c>
      <c r="AF298" s="40" t="s">
        <v>281</v>
      </c>
      <c r="AG298" s="40" t="s">
        <v>281</v>
      </c>
      <c r="AH298" s="40" t="s">
        <v>281</v>
      </c>
      <c r="AI298" s="40" t="s">
        <v>281</v>
      </c>
      <c r="AJ298" s="40" t="s">
        <v>281</v>
      </c>
      <c r="AK298" s="40" t="s">
        <v>281</v>
      </c>
      <c r="AL298" s="40" t="s">
        <v>281</v>
      </c>
      <c r="AM298" s="40" t="s">
        <v>281</v>
      </c>
    </row>
    <row r="299" spans="1:39" ht="26.25" customHeight="1" x14ac:dyDescent="0.15">
      <c r="A299" s="37" t="s">
        <v>2591</v>
      </c>
      <c r="B299" s="38">
        <v>1</v>
      </c>
      <c r="C299" s="39">
        <v>43007</v>
      </c>
      <c r="D299" s="39" t="s">
        <v>316</v>
      </c>
      <c r="E299" s="39">
        <v>43126</v>
      </c>
      <c r="F299" s="40" t="s">
        <v>2592</v>
      </c>
      <c r="G299" s="40" t="s">
        <v>281</v>
      </c>
      <c r="H299" s="40" t="s">
        <v>281</v>
      </c>
      <c r="I299" s="40" t="s">
        <v>281</v>
      </c>
      <c r="J299" s="40" t="s">
        <v>281</v>
      </c>
      <c r="K299" s="40" t="s">
        <v>281</v>
      </c>
      <c r="L299" s="40" t="s">
        <v>281</v>
      </c>
      <c r="M299" s="40" t="s">
        <v>281</v>
      </c>
      <c r="N299" s="40" t="s">
        <v>281</v>
      </c>
      <c r="O299" s="40" t="s">
        <v>281</v>
      </c>
      <c r="P299" s="40" t="s">
        <v>281</v>
      </c>
      <c r="Q299" s="40" t="s">
        <v>281</v>
      </c>
      <c r="R299" s="40" t="s">
        <v>281</v>
      </c>
      <c r="S299" s="40" t="s">
        <v>281</v>
      </c>
      <c r="T299" s="40" t="s">
        <v>281</v>
      </c>
      <c r="U299" s="40" t="s">
        <v>281</v>
      </c>
      <c r="V299" s="40" t="s">
        <v>281</v>
      </c>
      <c r="W299" s="40" t="s">
        <v>281</v>
      </c>
      <c r="X299" s="40" t="s">
        <v>281</v>
      </c>
      <c r="Y299" s="40" t="s">
        <v>281</v>
      </c>
      <c r="Z299" s="40" t="s">
        <v>281</v>
      </c>
      <c r="AA299" s="40" t="s">
        <v>281</v>
      </c>
      <c r="AB299" s="40" t="s">
        <v>281</v>
      </c>
      <c r="AC299" s="40" t="s">
        <v>281</v>
      </c>
      <c r="AD299" s="40" t="s">
        <v>281</v>
      </c>
      <c r="AE299" s="40" t="s">
        <v>281</v>
      </c>
      <c r="AF299" s="40" t="s">
        <v>281</v>
      </c>
      <c r="AG299" s="40" t="s">
        <v>281</v>
      </c>
      <c r="AH299" s="40" t="s">
        <v>281</v>
      </c>
      <c r="AI299" s="40" t="s">
        <v>281</v>
      </c>
      <c r="AJ299" s="40" t="s">
        <v>281</v>
      </c>
      <c r="AK299" s="40" t="s">
        <v>281</v>
      </c>
      <c r="AL299" s="40" t="s">
        <v>281</v>
      </c>
      <c r="AM299" s="40" t="s">
        <v>281</v>
      </c>
    </row>
    <row r="300" spans="1:39" ht="26.25" customHeight="1" x14ac:dyDescent="0.15">
      <c r="A300" s="37" t="s">
        <v>2593</v>
      </c>
      <c r="B300" s="38">
        <v>3</v>
      </c>
      <c r="C300" s="39">
        <v>45199</v>
      </c>
      <c r="D300" s="39" t="s">
        <v>305</v>
      </c>
      <c r="E300" s="39">
        <v>45383</v>
      </c>
      <c r="F300" s="40" t="s">
        <v>2594</v>
      </c>
      <c r="G300" s="40" t="s">
        <v>2595</v>
      </c>
      <c r="H300" s="40" t="s">
        <v>2596</v>
      </c>
      <c r="I300" s="40" t="s">
        <v>2597</v>
      </c>
      <c r="J300" s="40" t="s">
        <v>2598</v>
      </c>
      <c r="K300" s="40" t="s">
        <v>2599</v>
      </c>
      <c r="L300" s="40">
        <v>72</v>
      </c>
      <c r="M300" s="40" t="s">
        <v>145</v>
      </c>
      <c r="N300" s="40" t="s">
        <v>281</v>
      </c>
      <c r="O300" s="40" t="s">
        <v>281</v>
      </c>
      <c r="P300" s="40" t="s">
        <v>281</v>
      </c>
      <c r="Q300" s="40" t="s">
        <v>281</v>
      </c>
      <c r="R300" s="40" t="s">
        <v>281</v>
      </c>
      <c r="S300" s="40" t="s">
        <v>281</v>
      </c>
      <c r="T300" s="40" t="s">
        <v>281</v>
      </c>
      <c r="U300" s="40" t="s">
        <v>281</v>
      </c>
      <c r="V300" s="40" t="s">
        <v>2600</v>
      </c>
      <c r="W300" s="40" t="s">
        <v>2601</v>
      </c>
      <c r="X300" s="40" t="s">
        <v>2602</v>
      </c>
      <c r="Y300" s="40" t="s">
        <v>281</v>
      </c>
      <c r="Z300" s="40" t="s">
        <v>281</v>
      </c>
      <c r="AA300" s="40" t="s">
        <v>281</v>
      </c>
      <c r="AB300" s="40" t="s">
        <v>281</v>
      </c>
      <c r="AC300" s="40" t="s">
        <v>281</v>
      </c>
      <c r="AD300" s="40" t="s">
        <v>281</v>
      </c>
      <c r="AE300" s="40" t="s">
        <v>281</v>
      </c>
      <c r="AF300" s="40" t="s">
        <v>281</v>
      </c>
      <c r="AG300" s="40" t="s">
        <v>281</v>
      </c>
      <c r="AH300" s="40" t="s">
        <v>281</v>
      </c>
      <c r="AI300" s="40" t="s">
        <v>281</v>
      </c>
      <c r="AJ300" s="40" t="s">
        <v>281</v>
      </c>
      <c r="AK300" s="40" t="s">
        <v>281</v>
      </c>
      <c r="AL300" s="40" t="s">
        <v>281</v>
      </c>
      <c r="AM300" s="40" t="s">
        <v>281</v>
      </c>
    </row>
    <row r="301" spans="1:39" ht="26.25" customHeight="1" x14ac:dyDescent="0.15">
      <c r="A301" s="37" t="s">
        <v>2603</v>
      </c>
      <c r="B301" s="38">
        <v>2</v>
      </c>
      <c r="C301" s="39">
        <v>44104</v>
      </c>
      <c r="D301" s="39" t="s">
        <v>316</v>
      </c>
      <c r="E301" s="39">
        <v>45199</v>
      </c>
      <c r="F301" s="40" t="s">
        <v>2581</v>
      </c>
      <c r="G301" s="40" t="s">
        <v>281</v>
      </c>
      <c r="H301" s="40" t="s">
        <v>281</v>
      </c>
      <c r="I301" s="40" t="s">
        <v>281</v>
      </c>
      <c r="J301" s="40" t="s">
        <v>281</v>
      </c>
      <c r="K301" s="40" t="s">
        <v>281</v>
      </c>
      <c r="L301" s="40" t="s">
        <v>281</v>
      </c>
      <c r="M301" s="40" t="s">
        <v>281</v>
      </c>
      <c r="N301" s="40" t="s">
        <v>281</v>
      </c>
      <c r="O301" s="40" t="s">
        <v>281</v>
      </c>
      <c r="P301" s="40" t="s">
        <v>281</v>
      </c>
      <c r="Q301" s="40" t="s">
        <v>281</v>
      </c>
      <c r="R301" s="40" t="s">
        <v>281</v>
      </c>
      <c r="S301" s="40" t="s">
        <v>281</v>
      </c>
      <c r="T301" s="40" t="s">
        <v>281</v>
      </c>
      <c r="U301" s="40" t="s">
        <v>281</v>
      </c>
      <c r="V301" s="40" t="s">
        <v>281</v>
      </c>
      <c r="W301" s="40" t="s">
        <v>281</v>
      </c>
      <c r="X301" s="40" t="s">
        <v>281</v>
      </c>
      <c r="Y301" s="40" t="s">
        <v>281</v>
      </c>
      <c r="Z301" s="40" t="s">
        <v>281</v>
      </c>
      <c r="AA301" s="40" t="s">
        <v>281</v>
      </c>
      <c r="AB301" s="40" t="s">
        <v>281</v>
      </c>
      <c r="AC301" s="40" t="s">
        <v>281</v>
      </c>
      <c r="AD301" s="40" t="s">
        <v>281</v>
      </c>
      <c r="AE301" s="40" t="s">
        <v>281</v>
      </c>
      <c r="AF301" s="40" t="s">
        <v>281</v>
      </c>
      <c r="AG301" s="40" t="s">
        <v>281</v>
      </c>
      <c r="AH301" s="40" t="s">
        <v>281</v>
      </c>
      <c r="AI301" s="40" t="s">
        <v>281</v>
      </c>
      <c r="AJ301" s="40" t="s">
        <v>281</v>
      </c>
      <c r="AK301" s="40" t="s">
        <v>281</v>
      </c>
      <c r="AL301" s="40" t="s">
        <v>281</v>
      </c>
      <c r="AM301" s="40" t="s">
        <v>281</v>
      </c>
    </row>
    <row r="302" spans="1:39" ht="26.25" customHeight="1" x14ac:dyDescent="0.15">
      <c r="A302" s="37" t="s">
        <v>2604</v>
      </c>
      <c r="B302" s="38">
        <v>3</v>
      </c>
      <c r="C302" s="39">
        <v>45199</v>
      </c>
      <c r="D302" s="39" t="s">
        <v>305</v>
      </c>
      <c r="E302" s="39">
        <v>45748</v>
      </c>
      <c r="F302" s="40" t="s">
        <v>2605</v>
      </c>
      <c r="G302" s="40" t="s">
        <v>2606</v>
      </c>
      <c r="H302" s="40" t="s">
        <v>2607</v>
      </c>
      <c r="I302" s="40" t="s">
        <v>2608</v>
      </c>
      <c r="J302" s="40" t="s">
        <v>2609</v>
      </c>
      <c r="K302" s="40">
        <v>9160005000269</v>
      </c>
      <c r="L302" s="40">
        <v>69</v>
      </c>
      <c r="M302" s="40" t="s">
        <v>139</v>
      </c>
      <c r="N302" s="40">
        <v>70</v>
      </c>
      <c r="O302" s="40" t="s">
        <v>141</v>
      </c>
      <c r="P302" s="40" t="s">
        <v>281</v>
      </c>
      <c r="Q302" s="40" t="s">
        <v>281</v>
      </c>
      <c r="R302" s="40" t="s">
        <v>281</v>
      </c>
      <c r="S302" s="40" t="s">
        <v>281</v>
      </c>
      <c r="T302" s="40" t="s">
        <v>281</v>
      </c>
      <c r="U302" s="40" t="s">
        <v>281</v>
      </c>
      <c r="V302" s="40" t="s">
        <v>2610</v>
      </c>
      <c r="W302" s="40" t="s">
        <v>2611</v>
      </c>
      <c r="X302" s="40" t="s">
        <v>2612</v>
      </c>
      <c r="Y302" s="40" t="s">
        <v>281</v>
      </c>
      <c r="Z302" s="40" t="s">
        <v>281</v>
      </c>
      <c r="AA302" s="40" t="s">
        <v>281</v>
      </c>
      <c r="AB302" s="40" t="s">
        <v>281</v>
      </c>
      <c r="AC302" s="40" t="s">
        <v>281</v>
      </c>
      <c r="AD302" s="40" t="s">
        <v>281</v>
      </c>
      <c r="AE302" s="40" t="s">
        <v>281</v>
      </c>
      <c r="AF302" s="40" t="s">
        <v>281</v>
      </c>
      <c r="AG302" s="40" t="s">
        <v>281</v>
      </c>
      <c r="AH302" s="40" t="s">
        <v>281</v>
      </c>
      <c r="AI302" s="40" t="s">
        <v>281</v>
      </c>
      <c r="AJ302" s="40" t="s">
        <v>281</v>
      </c>
      <c r="AK302" s="40" t="s">
        <v>281</v>
      </c>
      <c r="AL302" s="40" t="s">
        <v>281</v>
      </c>
      <c r="AM302" s="40" t="s">
        <v>281</v>
      </c>
    </row>
    <row r="303" spans="1:39" ht="26.25" customHeight="1" x14ac:dyDescent="0.15">
      <c r="A303" s="37" t="s">
        <v>2613</v>
      </c>
      <c r="B303" s="38">
        <v>3</v>
      </c>
      <c r="C303" s="39">
        <v>45199</v>
      </c>
      <c r="D303" s="39" t="s">
        <v>274</v>
      </c>
      <c r="E303" s="39">
        <v>45199</v>
      </c>
      <c r="F303" s="40" t="s">
        <v>2614</v>
      </c>
      <c r="G303" s="40" t="s">
        <v>2615</v>
      </c>
      <c r="H303" s="40" t="s">
        <v>2616</v>
      </c>
      <c r="I303" s="40" t="s">
        <v>2617</v>
      </c>
      <c r="J303" s="40" t="s">
        <v>2618</v>
      </c>
      <c r="K303" s="40" t="s">
        <v>2619</v>
      </c>
      <c r="L303" s="40">
        <v>69</v>
      </c>
      <c r="M303" s="40" t="s">
        <v>139</v>
      </c>
      <c r="N303" s="40">
        <v>70</v>
      </c>
      <c r="O303" s="40" t="s">
        <v>141</v>
      </c>
      <c r="P303" s="40" t="s">
        <v>281</v>
      </c>
      <c r="Q303" s="40" t="s">
        <v>281</v>
      </c>
      <c r="R303" s="40" t="s">
        <v>281</v>
      </c>
      <c r="S303" s="40" t="s">
        <v>281</v>
      </c>
      <c r="T303" s="40" t="s">
        <v>281</v>
      </c>
      <c r="U303" s="40" t="s">
        <v>281</v>
      </c>
      <c r="V303" s="40" t="s">
        <v>2620</v>
      </c>
      <c r="W303" s="40" t="s">
        <v>495</v>
      </c>
      <c r="X303" s="40" t="s">
        <v>2621</v>
      </c>
      <c r="Y303" s="40" t="s">
        <v>281</v>
      </c>
      <c r="Z303" s="40" t="s">
        <v>281</v>
      </c>
      <c r="AA303" s="40" t="s">
        <v>281</v>
      </c>
      <c r="AB303" s="40" t="s">
        <v>281</v>
      </c>
      <c r="AC303" s="40" t="s">
        <v>281</v>
      </c>
      <c r="AD303" s="40" t="s">
        <v>281</v>
      </c>
      <c r="AE303" s="40" t="s">
        <v>281</v>
      </c>
      <c r="AF303" s="40" t="s">
        <v>281</v>
      </c>
      <c r="AG303" s="40" t="s">
        <v>281</v>
      </c>
      <c r="AH303" s="40" t="s">
        <v>281</v>
      </c>
      <c r="AI303" s="40" t="s">
        <v>281</v>
      </c>
      <c r="AJ303" s="40" t="s">
        <v>281</v>
      </c>
      <c r="AK303" s="40" t="s">
        <v>281</v>
      </c>
      <c r="AL303" s="40" t="s">
        <v>281</v>
      </c>
      <c r="AM303" s="40" t="s">
        <v>281</v>
      </c>
    </row>
    <row r="304" spans="1:39" ht="26.25" customHeight="1" x14ac:dyDescent="0.15">
      <c r="A304" s="37" t="s">
        <v>2622</v>
      </c>
      <c r="B304" s="38">
        <v>2</v>
      </c>
      <c r="C304" s="39">
        <v>44104</v>
      </c>
      <c r="D304" s="39" t="s">
        <v>316</v>
      </c>
      <c r="E304" s="39">
        <v>44286</v>
      </c>
      <c r="F304" s="40" t="s">
        <v>2623</v>
      </c>
      <c r="G304" s="40" t="s">
        <v>281</v>
      </c>
      <c r="H304" s="40" t="s">
        <v>281</v>
      </c>
      <c r="I304" s="40" t="s">
        <v>281</v>
      </c>
      <c r="J304" s="40" t="s">
        <v>281</v>
      </c>
      <c r="K304" s="40" t="s">
        <v>281</v>
      </c>
      <c r="L304" s="40" t="s">
        <v>281</v>
      </c>
      <c r="M304" s="40" t="s">
        <v>281</v>
      </c>
      <c r="N304" s="40" t="s">
        <v>281</v>
      </c>
      <c r="O304" s="40" t="s">
        <v>281</v>
      </c>
      <c r="P304" s="40" t="s">
        <v>281</v>
      </c>
      <c r="Q304" s="40" t="s">
        <v>281</v>
      </c>
      <c r="R304" s="40" t="s">
        <v>281</v>
      </c>
      <c r="S304" s="40" t="s">
        <v>281</v>
      </c>
      <c r="T304" s="40" t="s">
        <v>281</v>
      </c>
      <c r="U304" s="40" t="s">
        <v>281</v>
      </c>
      <c r="V304" s="40" t="s">
        <v>281</v>
      </c>
      <c r="W304" s="40" t="s">
        <v>281</v>
      </c>
      <c r="X304" s="40" t="s">
        <v>281</v>
      </c>
      <c r="Y304" s="40" t="s">
        <v>281</v>
      </c>
      <c r="Z304" s="40" t="s">
        <v>281</v>
      </c>
      <c r="AA304" s="40" t="s">
        <v>281</v>
      </c>
      <c r="AB304" s="40" t="s">
        <v>281</v>
      </c>
      <c r="AC304" s="40" t="s">
        <v>281</v>
      </c>
      <c r="AD304" s="40" t="s">
        <v>281</v>
      </c>
      <c r="AE304" s="40" t="s">
        <v>281</v>
      </c>
      <c r="AF304" s="40" t="s">
        <v>281</v>
      </c>
      <c r="AG304" s="40" t="s">
        <v>281</v>
      </c>
      <c r="AH304" s="40" t="s">
        <v>281</v>
      </c>
      <c r="AI304" s="40" t="s">
        <v>281</v>
      </c>
      <c r="AJ304" s="40" t="s">
        <v>281</v>
      </c>
      <c r="AK304" s="40" t="s">
        <v>281</v>
      </c>
      <c r="AL304" s="40" t="s">
        <v>281</v>
      </c>
      <c r="AM304" s="40" t="s">
        <v>281</v>
      </c>
    </row>
    <row r="305" spans="1:39" ht="26.25" customHeight="1" x14ac:dyDescent="0.15">
      <c r="A305" s="37" t="s">
        <v>2624</v>
      </c>
      <c r="B305" s="38">
        <v>1</v>
      </c>
      <c r="C305" s="39">
        <v>43007</v>
      </c>
      <c r="D305" s="39" t="s">
        <v>316</v>
      </c>
      <c r="E305" s="39">
        <v>43783</v>
      </c>
      <c r="F305" s="40" t="s">
        <v>2625</v>
      </c>
      <c r="G305" s="40" t="s">
        <v>281</v>
      </c>
      <c r="H305" s="40" t="s">
        <v>281</v>
      </c>
      <c r="I305" s="40" t="s">
        <v>281</v>
      </c>
      <c r="J305" s="40" t="s">
        <v>281</v>
      </c>
      <c r="K305" s="40" t="s">
        <v>281</v>
      </c>
      <c r="L305" s="40" t="s">
        <v>281</v>
      </c>
      <c r="M305" s="40" t="s">
        <v>281</v>
      </c>
      <c r="N305" s="40" t="s">
        <v>281</v>
      </c>
      <c r="O305" s="40" t="s">
        <v>281</v>
      </c>
      <c r="P305" s="40" t="s">
        <v>281</v>
      </c>
      <c r="Q305" s="40" t="s">
        <v>281</v>
      </c>
      <c r="R305" s="40" t="s">
        <v>281</v>
      </c>
      <c r="S305" s="40" t="s">
        <v>281</v>
      </c>
      <c r="T305" s="40" t="s">
        <v>281</v>
      </c>
      <c r="U305" s="40" t="s">
        <v>281</v>
      </c>
      <c r="V305" s="40" t="s">
        <v>281</v>
      </c>
      <c r="W305" s="40" t="s">
        <v>281</v>
      </c>
      <c r="X305" s="40" t="s">
        <v>281</v>
      </c>
      <c r="Y305" s="40" t="s">
        <v>281</v>
      </c>
      <c r="Z305" s="40" t="s">
        <v>281</v>
      </c>
      <c r="AA305" s="40" t="s">
        <v>281</v>
      </c>
      <c r="AB305" s="40" t="s">
        <v>281</v>
      </c>
      <c r="AC305" s="40" t="s">
        <v>281</v>
      </c>
      <c r="AD305" s="40" t="s">
        <v>281</v>
      </c>
      <c r="AE305" s="40" t="s">
        <v>281</v>
      </c>
      <c r="AF305" s="40" t="s">
        <v>281</v>
      </c>
      <c r="AG305" s="40" t="s">
        <v>281</v>
      </c>
      <c r="AH305" s="40" t="s">
        <v>281</v>
      </c>
      <c r="AI305" s="40" t="s">
        <v>281</v>
      </c>
      <c r="AJ305" s="40" t="s">
        <v>281</v>
      </c>
      <c r="AK305" s="40" t="s">
        <v>281</v>
      </c>
      <c r="AL305" s="40" t="s">
        <v>281</v>
      </c>
      <c r="AM305" s="40" t="s">
        <v>281</v>
      </c>
    </row>
    <row r="306" spans="1:39" ht="26.25" customHeight="1" x14ac:dyDescent="0.15">
      <c r="A306" s="37" t="s">
        <v>2626</v>
      </c>
      <c r="B306" s="38">
        <v>3</v>
      </c>
      <c r="C306" s="39">
        <v>45199</v>
      </c>
      <c r="D306" s="39" t="s">
        <v>274</v>
      </c>
      <c r="E306" s="39">
        <v>45199</v>
      </c>
      <c r="F306" s="40" t="s">
        <v>2545</v>
      </c>
      <c r="G306" s="40" t="s">
        <v>2627</v>
      </c>
      <c r="H306" s="40" t="s">
        <v>2628</v>
      </c>
      <c r="I306" s="40" t="s">
        <v>2629</v>
      </c>
      <c r="J306" s="40" t="s">
        <v>2630</v>
      </c>
      <c r="K306" s="40" t="s">
        <v>2631</v>
      </c>
      <c r="L306" s="40">
        <v>72</v>
      </c>
      <c r="M306" s="40" t="s">
        <v>145</v>
      </c>
      <c r="N306" s="40" t="s">
        <v>281</v>
      </c>
      <c r="O306" s="40" t="s">
        <v>281</v>
      </c>
      <c r="P306" s="40" t="s">
        <v>281</v>
      </c>
      <c r="Q306" s="40" t="s">
        <v>281</v>
      </c>
      <c r="R306" s="40" t="s">
        <v>281</v>
      </c>
      <c r="S306" s="40" t="s">
        <v>281</v>
      </c>
      <c r="T306" s="40" t="s">
        <v>281</v>
      </c>
      <c r="U306" s="40" t="s">
        <v>281</v>
      </c>
      <c r="V306" s="40" t="s">
        <v>2632</v>
      </c>
      <c r="W306" s="40" t="s">
        <v>2633</v>
      </c>
      <c r="X306" s="40" t="s">
        <v>2634</v>
      </c>
      <c r="Y306" s="40" t="s">
        <v>281</v>
      </c>
      <c r="Z306" s="40" t="s">
        <v>281</v>
      </c>
      <c r="AA306" s="40" t="s">
        <v>281</v>
      </c>
      <c r="AB306" s="40" t="s">
        <v>281</v>
      </c>
      <c r="AC306" s="40" t="s">
        <v>281</v>
      </c>
      <c r="AD306" s="40" t="s">
        <v>281</v>
      </c>
      <c r="AE306" s="40" t="s">
        <v>281</v>
      </c>
      <c r="AF306" s="40" t="s">
        <v>281</v>
      </c>
      <c r="AG306" s="40" t="s">
        <v>281</v>
      </c>
      <c r="AH306" s="40" t="s">
        <v>281</v>
      </c>
      <c r="AI306" s="40" t="s">
        <v>281</v>
      </c>
      <c r="AJ306" s="40" t="s">
        <v>281</v>
      </c>
      <c r="AK306" s="40" t="s">
        <v>281</v>
      </c>
      <c r="AL306" s="40" t="s">
        <v>281</v>
      </c>
      <c r="AM306" s="40" t="s">
        <v>281</v>
      </c>
    </row>
    <row r="307" spans="1:39" ht="26.25" customHeight="1" x14ac:dyDescent="0.15">
      <c r="A307" s="37" t="s">
        <v>2635</v>
      </c>
      <c r="B307" s="38">
        <v>1</v>
      </c>
      <c r="C307" s="39">
        <v>43007</v>
      </c>
      <c r="D307" s="39" t="s">
        <v>316</v>
      </c>
      <c r="E307" s="39">
        <v>44104</v>
      </c>
      <c r="F307" s="40" t="s">
        <v>2636</v>
      </c>
      <c r="G307" s="40" t="s">
        <v>281</v>
      </c>
      <c r="H307" s="40" t="s">
        <v>281</v>
      </c>
      <c r="I307" s="40" t="s">
        <v>281</v>
      </c>
      <c r="J307" s="40" t="s">
        <v>281</v>
      </c>
      <c r="K307" s="40" t="s">
        <v>281</v>
      </c>
      <c r="L307" s="40" t="s">
        <v>281</v>
      </c>
      <c r="M307" s="40" t="s">
        <v>281</v>
      </c>
      <c r="N307" s="40" t="s">
        <v>281</v>
      </c>
      <c r="O307" s="40" t="s">
        <v>281</v>
      </c>
      <c r="P307" s="40" t="s">
        <v>281</v>
      </c>
      <c r="Q307" s="40" t="s">
        <v>281</v>
      </c>
      <c r="R307" s="40" t="s">
        <v>281</v>
      </c>
      <c r="S307" s="40" t="s">
        <v>281</v>
      </c>
      <c r="T307" s="40" t="s">
        <v>281</v>
      </c>
      <c r="U307" s="40" t="s">
        <v>281</v>
      </c>
      <c r="V307" s="40" t="s">
        <v>281</v>
      </c>
      <c r="W307" s="40" t="s">
        <v>281</v>
      </c>
      <c r="X307" s="40" t="s">
        <v>281</v>
      </c>
      <c r="Y307" s="40" t="s">
        <v>281</v>
      </c>
      <c r="Z307" s="40" t="s">
        <v>281</v>
      </c>
      <c r="AA307" s="40" t="s">
        <v>281</v>
      </c>
      <c r="AB307" s="40" t="s">
        <v>281</v>
      </c>
      <c r="AC307" s="40" t="s">
        <v>281</v>
      </c>
      <c r="AD307" s="40" t="s">
        <v>281</v>
      </c>
      <c r="AE307" s="40" t="s">
        <v>281</v>
      </c>
      <c r="AF307" s="40" t="s">
        <v>281</v>
      </c>
      <c r="AG307" s="40" t="s">
        <v>281</v>
      </c>
      <c r="AH307" s="40" t="s">
        <v>281</v>
      </c>
      <c r="AI307" s="40" t="s">
        <v>281</v>
      </c>
      <c r="AJ307" s="40" t="s">
        <v>281</v>
      </c>
      <c r="AK307" s="40" t="s">
        <v>281</v>
      </c>
      <c r="AL307" s="40" t="s">
        <v>281</v>
      </c>
      <c r="AM307" s="40" t="s">
        <v>281</v>
      </c>
    </row>
    <row r="308" spans="1:39" ht="26.25" customHeight="1" x14ac:dyDescent="0.15">
      <c r="A308" s="37" t="s">
        <v>2637</v>
      </c>
      <c r="B308" s="38">
        <v>2</v>
      </c>
      <c r="C308" s="39">
        <v>44104</v>
      </c>
      <c r="D308" s="39" t="s">
        <v>316</v>
      </c>
      <c r="E308" s="39">
        <v>44719</v>
      </c>
      <c r="F308" s="40" t="s">
        <v>2638</v>
      </c>
      <c r="G308" s="40" t="s">
        <v>281</v>
      </c>
      <c r="H308" s="40" t="s">
        <v>281</v>
      </c>
      <c r="I308" s="40" t="s">
        <v>281</v>
      </c>
      <c r="J308" s="40" t="s">
        <v>281</v>
      </c>
      <c r="K308" s="40" t="s">
        <v>281</v>
      </c>
      <c r="L308" s="40" t="s">
        <v>281</v>
      </c>
      <c r="M308" s="40" t="s">
        <v>281</v>
      </c>
      <c r="N308" s="40" t="s">
        <v>281</v>
      </c>
      <c r="O308" s="40" t="s">
        <v>281</v>
      </c>
      <c r="P308" s="40" t="s">
        <v>281</v>
      </c>
      <c r="Q308" s="40" t="s">
        <v>281</v>
      </c>
      <c r="R308" s="40" t="s">
        <v>281</v>
      </c>
      <c r="S308" s="40" t="s">
        <v>281</v>
      </c>
      <c r="T308" s="40" t="s">
        <v>281</v>
      </c>
      <c r="U308" s="40" t="s">
        <v>281</v>
      </c>
      <c r="V308" s="40" t="s">
        <v>281</v>
      </c>
      <c r="W308" s="40" t="s">
        <v>281</v>
      </c>
      <c r="X308" s="40" t="s">
        <v>281</v>
      </c>
      <c r="Y308" s="40" t="s">
        <v>281</v>
      </c>
      <c r="Z308" s="40" t="s">
        <v>281</v>
      </c>
      <c r="AA308" s="40" t="s">
        <v>281</v>
      </c>
      <c r="AB308" s="40" t="s">
        <v>281</v>
      </c>
      <c r="AC308" s="40" t="s">
        <v>281</v>
      </c>
      <c r="AD308" s="40" t="s">
        <v>281</v>
      </c>
      <c r="AE308" s="40" t="s">
        <v>281</v>
      </c>
      <c r="AF308" s="40" t="s">
        <v>281</v>
      </c>
      <c r="AG308" s="40" t="s">
        <v>281</v>
      </c>
      <c r="AH308" s="40" t="s">
        <v>281</v>
      </c>
      <c r="AI308" s="40" t="s">
        <v>281</v>
      </c>
      <c r="AJ308" s="40" t="s">
        <v>281</v>
      </c>
      <c r="AK308" s="40" t="s">
        <v>281</v>
      </c>
      <c r="AL308" s="40" t="s">
        <v>281</v>
      </c>
      <c r="AM308" s="40" t="s">
        <v>281</v>
      </c>
    </row>
    <row r="309" spans="1:39" ht="26.25" customHeight="1" x14ac:dyDescent="0.15">
      <c r="A309" s="37" t="s">
        <v>2639</v>
      </c>
      <c r="B309" s="38">
        <v>3</v>
      </c>
      <c r="C309" s="39">
        <v>45199</v>
      </c>
      <c r="D309" s="39" t="s">
        <v>274</v>
      </c>
      <c r="E309" s="39">
        <v>45199</v>
      </c>
      <c r="F309" s="40" t="s">
        <v>2545</v>
      </c>
      <c r="G309" s="40" t="s">
        <v>2640</v>
      </c>
      <c r="H309" s="40" t="s">
        <v>2641</v>
      </c>
      <c r="I309" s="40" t="s">
        <v>2642</v>
      </c>
      <c r="J309" s="40" t="s">
        <v>2643</v>
      </c>
      <c r="K309" s="40" t="s">
        <v>2644</v>
      </c>
      <c r="L309" s="40">
        <v>70</v>
      </c>
      <c r="M309" s="40" t="s">
        <v>141</v>
      </c>
      <c r="N309" s="40" t="s">
        <v>281</v>
      </c>
      <c r="O309" s="40" t="s">
        <v>281</v>
      </c>
      <c r="P309" s="40" t="s">
        <v>281</v>
      </c>
      <c r="Q309" s="40" t="s">
        <v>281</v>
      </c>
      <c r="R309" s="40" t="s">
        <v>281</v>
      </c>
      <c r="S309" s="40" t="s">
        <v>281</v>
      </c>
      <c r="T309" s="40" t="s">
        <v>281</v>
      </c>
      <c r="U309" s="40" t="s">
        <v>281</v>
      </c>
      <c r="V309" s="40" t="s">
        <v>2645</v>
      </c>
      <c r="W309" s="40" t="s">
        <v>2112</v>
      </c>
      <c r="X309" s="40" t="s">
        <v>2646</v>
      </c>
      <c r="Y309" s="40" t="s">
        <v>281</v>
      </c>
      <c r="Z309" s="40" t="s">
        <v>281</v>
      </c>
      <c r="AA309" s="40" t="s">
        <v>281</v>
      </c>
      <c r="AB309" s="40" t="s">
        <v>281</v>
      </c>
      <c r="AC309" s="40" t="s">
        <v>281</v>
      </c>
      <c r="AD309" s="40" t="s">
        <v>281</v>
      </c>
      <c r="AE309" s="40" t="s">
        <v>281</v>
      </c>
      <c r="AF309" s="40" t="s">
        <v>281</v>
      </c>
      <c r="AG309" s="40" t="s">
        <v>281</v>
      </c>
      <c r="AH309" s="40" t="s">
        <v>281</v>
      </c>
      <c r="AI309" s="40" t="s">
        <v>281</v>
      </c>
      <c r="AJ309" s="40" t="s">
        <v>281</v>
      </c>
      <c r="AK309" s="40" t="s">
        <v>281</v>
      </c>
      <c r="AL309" s="40" t="s">
        <v>281</v>
      </c>
      <c r="AM309" s="40" t="s">
        <v>281</v>
      </c>
    </row>
    <row r="310" spans="1:39" ht="26.25" customHeight="1" x14ac:dyDescent="0.15">
      <c r="A310" s="37" t="s">
        <v>2647</v>
      </c>
      <c r="B310" s="38">
        <v>3</v>
      </c>
      <c r="C310" s="39">
        <v>45198</v>
      </c>
      <c r="D310" s="39" t="s">
        <v>274</v>
      </c>
      <c r="E310" s="39">
        <v>45198</v>
      </c>
      <c r="F310" s="40" t="s">
        <v>2481</v>
      </c>
      <c r="G310" s="40" t="s">
        <v>2472</v>
      </c>
      <c r="H310" s="40" t="s">
        <v>2473</v>
      </c>
      <c r="I310" s="40" t="s">
        <v>2648</v>
      </c>
      <c r="J310" s="40" t="s">
        <v>2649</v>
      </c>
      <c r="K310" s="40" t="s">
        <v>2476</v>
      </c>
      <c r="L310" s="40">
        <v>70</v>
      </c>
      <c r="M310" s="40" t="s">
        <v>141</v>
      </c>
      <c r="N310" s="40" t="s">
        <v>281</v>
      </c>
      <c r="O310" s="40" t="s">
        <v>281</v>
      </c>
      <c r="P310" s="40" t="s">
        <v>281</v>
      </c>
      <c r="Q310" s="40" t="s">
        <v>281</v>
      </c>
      <c r="R310" s="40" t="s">
        <v>281</v>
      </c>
      <c r="S310" s="40" t="s">
        <v>281</v>
      </c>
      <c r="T310" s="40" t="s">
        <v>281</v>
      </c>
      <c r="U310" s="40" t="s">
        <v>281</v>
      </c>
      <c r="V310" s="40" t="s">
        <v>2477</v>
      </c>
      <c r="W310" s="40" t="s">
        <v>2478</v>
      </c>
      <c r="X310" s="40" t="s">
        <v>2479</v>
      </c>
      <c r="Y310" s="40" t="s">
        <v>281</v>
      </c>
      <c r="Z310" s="40" t="s">
        <v>281</v>
      </c>
      <c r="AA310" s="40" t="s">
        <v>281</v>
      </c>
      <c r="AB310" s="40" t="s">
        <v>281</v>
      </c>
      <c r="AC310" s="40" t="s">
        <v>281</v>
      </c>
      <c r="AD310" s="40" t="s">
        <v>281</v>
      </c>
      <c r="AE310" s="40" t="s">
        <v>281</v>
      </c>
      <c r="AF310" s="40" t="s">
        <v>281</v>
      </c>
      <c r="AG310" s="40" t="s">
        <v>281</v>
      </c>
      <c r="AH310" s="40" t="s">
        <v>281</v>
      </c>
      <c r="AI310" s="40" t="s">
        <v>281</v>
      </c>
      <c r="AJ310" s="40" t="s">
        <v>281</v>
      </c>
      <c r="AK310" s="40" t="s">
        <v>281</v>
      </c>
      <c r="AL310" s="40" t="s">
        <v>281</v>
      </c>
      <c r="AM310" s="40" t="s">
        <v>281</v>
      </c>
    </row>
    <row r="311" spans="1:39" ht="26.25" customHeight="1" x14ac:dyDescent="0.15">
      <c r="A311" s="37" t="s">
        <v>2650</v>
      </c>
      <c r="B311" s="38">
        <v>3</v>
      </c>
      <c r="C311" s="39">
        <v>45199</v>
      </c>
      <c r="D311" s="39" t="s">
        <v>274</v>
      </c>
      <c r="E311" s="39">
        <v>45199</v>
      </c>
      <c r="F311" s="40" t="s">
        <v>2545</v>
      </c>
      <c r="G311" s="40" t="s">
        <v>2651</v>
      </c>
      <c r="H311" s="40" t="s">
        <v>2652</v>
      </c>
      <c r="I311" s="40" t="s">
        <v>2653</v>
      </c>
      <c r="J311" s="40" t="s">
        <v>2654</v>
      </c>
      <c r="K311" s="40" t="s">
        <v>2655</v>
      </c>
      <c r="L311" s="40">
        <v>69</v>
      </c>
      <c r="M311" s="40" t="s">
        <v>139</v>
      </c>
      <c r="N311" s="40">
        <v>70</v>
      </c>
      <c r="O311" s="40" t="s">
        <v>141</v>
      </c>
      <c r="P311" s="40" t="s">
        <v>281</v>
      </c>
      <c r="Q311" s="40" t="s">
        <v>281</v>
      </c>
      <c r="R311" s="40" t="s">
        <v>281</v>
      </c>
      <c r="S311" s="40" t="s">
        <v>281</v>
      </c>
      <c r="T311" s="40" t="s">
        <v>281</v>
      </c>
      <c r="U311" s="40" t="s">
        <v>281</v>
      </c>
      <c r="V311" s="40" t="s">
        <v>2656</v>
      </c>
      <c r="W311" s="40" t="s">
        <v>2488</v>
      </c>
      <c r="X311" s="40" t="s">
        <v>2657</v>
      </c>
      <c r="Y311" s="40" t="s">
        <v>281</v>
      </c>
      <c r="Z311" s="40" t="s">
        <v>281</v>
      </c>
      <c r="AA311" s="40" t="s">
        <v>281</v>
      </c>
      <c r="AB311" s="40" t="s">
        <v>281</v>
      </c>
      <c r="AC311" s="40" t="s">
        <v>281</v>
      </c>
      <c r="AD311" s="40" t="s">
        <v>281</v>
      </c>
      <c r="AE311" s="40" t="s">
        <v>281</v>
      </c>
      <c r="AF311" s="40" t="s">
        <v>281</v>
      </c>
      <c r="AG311" s="40" t="s">
        <v>281</v>
      </c>
      <c r="AH311" s="40" t="s">
        <v>281</v>
      </c>
      <c r="AI311" s="40" t="s">
        <v>281</v>
      </c>
      <c r="AJ311" s="40" t="s">
        <v>281</v>
      </c>
      <c r="AK311" s="40" t="s">
        <v>281</v>
      </c>
      <c r="AL311" s="40" t="s">
        <v>281</v>
      </c>
      <c r="AM311" s="40" t="s">
        <v>281</v>
      </c>
    </row>
    <row r="312" spans="1:39" ht="26.25" customHeight="1" x14ac:dyDescent="0.15">
      <c r="A312" s="37" t="s">
        <v>2658</v>
      </c>
      <c r="B312" s="38">
        <v>3</v>
      </c>
      <c r="C312" s="39">
        <v>45199</v>
      </c>
      <c r="D312" s="39" t="s">
        <v>274</v>
      </c>
      <c r="E312" s="39">
        <v>45199</v>
      </c>
      <c r="F312" s="40" t="s">
        <v>2659</v>
      </c>
      <c r="G312" s="40" t="s">
        <v>2660</v>
      </c>
      <c r="H312" s="40" t="s">
        <v>2661</v>
      </c>
      <c r="I312" s="40" t="s">
        <v>2662</v>
      </c>
      <c r="J312" s="40" t="s">
        <v>2663</v>
      </c>
      <c r="K312" s="40" t="s">
        <v>2664</v>
      </c>
      <c r="L312" s="40">
        <v>70</v>
      </c>
      <c r="M312" s="40" t="s">
        <v>141</v>
      </c>
      <c r="N312" s="40" t="s">
        <v>281</v>
      </c>
      <c r="O312" s="40" t="s">
        <v>281</v>
      </c>
      <c r="P312" s="40" t="s">
        <v>281</v>
      </c>
      <c r="Q312" s="40" t="s">
        <v>281</v>
      </c>
      <c r="R312" s="40" t="s">
        <v>281</v>
      </c>
      <c r="S312" s="40" t="s">
        <v>281</v>
      </c>
      <c r="T312" s="40" t="s">
        <v>281</v>
      </c>
      <c r="U312" s="40" t="s">
        <v>281</v>
      </c>
      <c r="V312" s="40" t="s">
        <v>2665</v>
      </c>
      <c r="W312" s="40" t="s">
        <v>2666</v>
      </c>
      <c r="X312" s="40" t="s">
        <v>2667</v>
      </c>
      <c r="Y312" s="40" t="s">
        <v>281</v>
      </c>
      <c r="Z312" s="40" t="s">
        <v>281</v>
      </c>
      <c r="AA312" s="40" t="s">
        <v>281</v>
      </c>
      <c r="AB312" s="40" t="s">
        <v>281</v>
      </c>
      <c r="AC312" s="40" t="s">
        <v>281</v>
      </c>
      <c r="AD312" s="40" t="s">
        <v>281</v>
      </c>
      <c r="AE312" s="40" t="s">
        <v>281</v>
      </c>
      <c r="AF312" s="40" t="s">
        <v>281</v>
      </c>
      <c r="AG312" s="40" t="s">
        <v>281</v>
      </c>
      <c r="AH312" s="40" t="s">
        <v>281</v>
      </c>
      <c r="AI312" s="40" t="s">
        <v>281</v>
      </c>
      <c r="AJ312" s="40" t="s">
        <v>281</v>
      </c>
      <c r="AK312" s="40" t="s">
        <v>281</v>
      </c>
      <c r="AL312" s="40" t="s">
        <v>281</v>
      </c>
      <c r="AM312" s="40" t="s">
        <v>281</v>
      </c>
    </row>
    <row r="313" spans="1:39" ht="26.25" customHeight="1" x14ac:dyDescent="0.15">
      <c r="A313" s="37" t="s">
        <v>2668</v>
      </c>
      <c r="B313" s="38">
        <v>3</v>
      </c>
      <c r="C313" s="39">
        <v>45199</v>
      </c>
      <c r="D313" s="39" t="s">
        <v>274</v>
      </c>
      <c r="E313" s="39">
        <v>45199</v>
      </c>
      <c r="F313" s="40" t="s">
        <v>2545</v>
      </c>
      <c r="G313" s="40" t="s">
        <v>2669</v>
      </c>
      <c r="H313" s="40" t="s">
        <v>2670</v>
      </c>
      <c r="I313" s="40" t="s">
        <v>2671</v>
      </c>
      <c r="J313" s="40" t="s">
        <v>2672</v>
      </c>
      <c r="K313" s="40" t="s">
        <v>2673</v>
      </c>
      <c r="L313" s="40">
        <v>69</v>
      </c>
      <c r="M313" s="40" t="s">
        <v>139</v>
      </c>
      <c r="N313" s="40" t="s">
        <v>281</v>
      </c>
      <c r="O313" s="40" t="s">
        <v>281</v>
      </c>
      <c r="P313" s="40" t="s">
        <v>281</v>
      </c>
      <c r="Q313" s="40" t="s">
        <v>281</v>
      </c>
      <c r="R313" s="40" t="s">
        <v>281</v>
      </c>
      <c r="S313" s="40" t="s">
        <v>281</v>
      </c>
      <c r="T313" s="40" t="s">
        <v>281</v>
      </c>
      <c r="U313" s="40" t="s">
        <v>281</v>
      </c>
      <c r="V313" s="40" t="s">
        <v>2674</v>
      </c>
      <c r="W313" s="40" t="s">
        <v>2675</v>
      </c>
      <c r="X313" s="40" t="s">
        <v>2676</v>
      </c>
      <c r="Y313" s="40" t="s">
        <v>281</v>
      </c>
      <c r="Z313" s="40" t="s">
        <v>281</v>
      </c>
      <c r="AA313" s="40" t="s">
        <v>281</v>
      </c>
      <c r="AB313" s="40" t="s">
        <v>281</v>
      </c>
      <c r="AC313" s="40" t="s">
        <v>281</v>
      </c>
      <c r="AD313" s="40" t="s">
        <v>281</v>
      </c>
      <c r="AE313" s="40" t="s">
        <v>281</v>
      </c>
      <c r="AF313" s="40" t="s">
        <v>281</v>
      </c>
      <c r="AG313" s="40" t="s">
        <v>281</v>
      </c>
      <c r="AH313" s="40" t="s">
        <v>281</v>
      </c>
      <c r="AI313" s="40" t="s">
        <v>281</v>
      </c>
      <c r="AJ313" s="40" t="s">
        <v>281</v>
      </c>
      <c r="AK313" s="40" t="s">
        <v>281</v>
      </c>
      <c r="AL313" s="40" t="s">
        <v>281</v>
      </c>
      <c r="AM313" s="40" t="s">
        <v>281</v>
      </c>
    </row>
    <row r="314" spans="1:39" ht="26.25" customHeight="1" x14ac:dyDescent="0.15">
      <c r="A314" s="37" t="s">
        <v>2677</v>
      </c>
      <c r="B314" s="38">
        <v>3</v>
      </c>
      <c r="C314" s="39">
        <v>45199</v>
      </c>
      <c r="D314" s="39" t="s">
        <v>274</v>
      </c>
      <c r="E314" s="39">
        <v>45199</v>
      </c>
      <c r="F314" s="40" t="s">
        <v>2545</v>
      </c>
      <c r="G314" s="40" t="s">
        <v>2678</v>
      </c>
      <c r="H314" s="40" t="s">
        <v>2679</v>
      </c>
      <c r="I314" s="40" t="s">
        <v>2680</v>
      </c>
      <c r="J314" s="40" t="s">
        <v>2681</v>
      </c>
      <c r="K314" s="40" t="s">
        <v>2682</v>
      </c>
      <c r="L314" s="40">
        <v>69</v>
      </c>
      <c r="M314" s="40" t="s">
        <v>139</v>
      </c>
      <c r="N314" s="40" t="s">
        <v>281</v>
      </c>
      <c r="O314" s="40" t="s">
        <v>281</v>
      </c>
      <c r="P314" s="40" t="s">
        <v>281</v>
      </c>
      <c r="Q314" s="40" t="s">
        <v>281</v>
      </c>
      <c r="R314" s="40" t="s">
        <v>281</v>
      </c>
      <c r="S314" s="40" t="s">
        <v>281</v>
      </c>
      <c r="T314" s="40" t="s">
        <v>281</v>
      </c>
      <c r="U314" s="40" t="s">
        <v>281</v>
      </c>
      <c r="V314" s="40" t="s">
        <v>2683</v>
      </c>
      <c r="W314" s="40" t="s">
        <v>2684</v>
      </c>
      <c r="X314" s="40" t="s">
        <v>2685</v>
      </c>
      <c r="Y314" s="40" t="s">
        <v>281</v>
      </c>
      <c r="Z314" s="40" t="s">
        <v>281</v>
      </c>
      <c r="AA314" s="40" t="s">
        <v>281</v>
      </c>
      <c r="AB314" s="40" t="s">
        <v>281</v>
      </c>
      <c r="AC314" s="40" t="s">
        <v>281</v>
      </c>
      <c r="AD314" s="40" t="s">
        <v>281</v>
      </c>
      <c r="AE314" s="40" t="s">
        <v>281</v>
      </c>
      <c r="AF314" s="40" t="s">
        <v>281</v>
      </c>
      <c r="AG314" s="40" t="s">
        <v>281</v>
      </c>
      <c r="AH314" s="40" t="s">
        <v>281</v>
      </c>
      <c r="AI314" s="40" t="s">
        <v>281</v>
      </c>
      <c r="AJ314" s="40" t="s">
        <v>281</v>
      </c>
      <c r="AK314" s="40" t="s">
        <v>281</v>
      </c>
      <c r="AL314" s="40" t="s">
        <v>281</v>
      </c>
      <c r="AM314" s="40" t="s">
        <v>281</v>
      </c>
    </row>
    <row r="315" spans="1:39" ht="26.25" customHeight="1" x14ac:dyDescent="0.15">
      <c r="A315" s="37" t="s">
        <v>2686</v>
      </c>
      <c r="B315" s="38">
        <v>3</v>
      </c>
      <c r="C315" s="39">
        <v>45199</v>
      </c>
      <c r="D315" s="39" t="s">
        <v>274</v>
      </c>
      <c r="E315" s="39">
        <v>45199</v>
      </c>
      <c r="F315" s="40" t="s">
        <v>2545</v>
      </c>
      <c r="G315" s="40" t="s">
        <v>2687</v>
      </c>
      <c r="H315" s="40" t="s">
        <v>2688</v>
      </c>
      <c r="I315" s="40" t="s">
        <v>2689</v>
      </c>
      <c r="J315" s="40" t="s">
        <v>2690</v>
      </c>
      <c r="K315" s="40" t="s">
        <v>2691</v>
      </c>
      <c r="L315" s="40">
        <v>70</v>
      </c>
      <c r="M315" s="40" t="s">
        <v>141</v>
      </c>
      <c r="N315" s="40">
        <v>69</v>
      </c>
      <c r="O315" s="40" t="s">
        <v>139</v>
      </c>
      <c r="P315" s="40" t="s">
        <v>281</v>
      </c>
      <c r="Q315" s="40" t="s">
        <v>281</v>
      </c>
      <c r="R315" s="40" t="s">
        <v>281</v>
      </c>
      <c r="S315" s="40" t="s">
        <v>281</v>
      </c>
      <c r="T315" s="40" t="s">
        <v>281</v>
      </c>
      <c r="U315" s="40" t="s">
        <v>281</v>
      </c>
      <c r="V315" s="40" t="s">
        <v>2692</v>
      </c>
      <c r="W315" s="40" t="s">
        <v>1988</v>
      </c>
      <c r="X315" s="40" t="s">
        <v>2693</v>
      </c>
      <c r="Y315" s="40" t="s">
        <v>281</v>
      </c>
      <c r="Z315" s="40" t="s">
        <v>281</v>
      </c>
      <c r="AA315" s="40" t="s">
        <v>281</v>
      </c>
      <c r="AB315" s="40" t="s">
        <v>281</v>
      </c>
      <c r="AC315" s="40" t="s">
        <v>281</v>
      </c>
      <c r="AD315" s="40" t="s">
        <v>281</v>
      </c>
      <c r="AE315" s="40" t="s">
        <v>281</v>
      </c>
      <c r="AF315" s="40" t="s">
        <v>281</v>
      </c>
      <c r="AG315" s="40" t="s">
        <v>281</v>
      </c>
      <c r="AH315" s="40" t="s">
        <v>281</v>
      </c>
      <c r="AI315" s="40" t="s">
        <v>281</v>
      </c>
      <c r="AJ315" s="40" t="s">
        <v>281</v>
      </c>
      <c r="AK315" s="40" t="s">
        <v>281</v>
      </c>
      <c r="AL315" s="40" t="s">
        <v>281</v>
      </c>
      <c r="AM315" s="40" t="s">
        <v>281</v>
      </c>
    </row>
    <row r="316" spans="1:39" ht="26.25" customHeight="1" x14ac:dyDescent="0.15">
      <c r="A316" s="37" t="s">
        <v>2694</v>
      </c>
      <c r="B316" s="38">
        <v>3</v>
      </c>
      <c r="C316" s="39">
        <v>45199</v>
      </c>
      <c r="D316" s="39" t="s">
        <v>274</v>
      </c>
      <c r="E316" s="39">
        <v>45199</v>
      </c>
      <c r="F316" s="40" t="s">
        <v>2545</v>
      </c>
      <c r="G316" s="40" t="s">
        <v>2695</v>
      </c>
      <c r="H316" s="40" t="s">
        <v>2696</v>
      </c>
      <c r="I316" s="40" t="s">
        <v>2697</v>
      </c>
      <c r="J316" s="40" t="s">
        <v>2698</v>
      </c>
      <c r="K316" s="40" t="s">
        <v>2699</v>
      </c>
      <c r="L316" s="40">
        <v>72</v>
      </c>
      <c r="M316" s="40" t="s">
        <v>145</v>
      </c>
      <c r="N316" s="40">
        <v>69</v>
      </c>
      <c r="O316" s="40" t="s">
        <v>139</v>
      </c>
      <c r="P316" s="40" t="s">
        <v>281</v>
      </c>
      <c r="Q316" s="40" t="s">
        <v>281</v>
      </c>
      <c r="R316" s="40" t="s">
        <v>281</v>
      </c>
      <c r="S316" s="40" t="s">
        <v>281</v>
      </c>
      <c r="T316" s="40" t="s">
        <v>281</v>
      </c>
      <c r="U316" s="40" t="s">
        <v>281</v>
      </c>
      <c r="V316" s="40" t="s">
        <v>2700</v>
      </c>
      <c r="W316" s="40" t="s">
        <v>2701</v>
      </c>
      <c r="X316" s="40" t="s">
        <v>2702</v>
      </c>
      <c r="Y316" s="40" t="s">
        <v>281</v>
      </c>
      <c r="Z316" s="40" t="s">
        <v>281</v>
      </c>
      <c r="AA316" s="40" t="s">
        <v>281</v>
      </c>
      <c r="AB316" s="40" t="s">
        <v>281</v>
      </c>
      <c r="AC316" s="40" t="s">
        <v>281</v>
      </c>
      <c r="AD316" s="40" t="s">
        <v>281</v>
      </c>
      <c r="AE316" s="40" t="s">
        <v>281</v>
      </c>
      <c r="AF316" s="40" t="s">
        <v>281</v>
      </c>
      <c r="AG316" s="40" t="s">
        <v>281</v>
      </c>
      <c r="AH316" s="40" t="s">
        <v>281</v>
      </c>
      <c r="AI316" s="40" t="s">
        <v>281</v>
      </c>
      <c r="AJ316" s="40" t="s">
        <v>281</v>
      </c>
      <c r="AK316" s="40" t="s">
        <v>281</v>
      </c>
      <c r="AL316" s="40" t="s">
        <v>281</v>
      </c>
      <c r="AM316" s="40" t="s">
        <v>281</v>
      </c>
    </row>
    <row r="317" spans="1:39" ht="26.25" customHeight="1" x14ac:dyDescent="0.15">
      <c r="A317" s="37" t="s">
        <v>2703</v>
      </c>
      <c r="B317" s="38">
        <v>3</v>
      </c>
      <c r="C317" s="39">
        <v>45199</v>
      </c>
      <c r="D317" s="39" t="s">
        <v>274</v>
      </c>
      <c r="E317" s="39">
        <v>45199</v>
      </c>
      <c r="F317" s="40" t="s">
        <v>2704</v>
      </c>
      <c r="G317" s="40" t="s">
        <v>2705</v>
      </c>
      <c r="H317" s="40" t="s">
        <v>2706</v>
      </c>
      <c r="I317" s="40" t="s">
        <v>2707</v>
      </c>
      <c r="J317" s="40" t="s">
        <v>2708</v>
      </c>
      <c r="K317" s="40" t="s">
        <v>2709</v>
      </c>
      <c r="L317" s="40">
        <v>72</v>
      </c>
      <c r="M317" s="40" t="s">
        <v>145</v>
      </c>
      <c r="N317" s="40" t="s">
        <v>281</v>
      </c>
      <c r="O317" s="40" t="s">
        <v>281</v>
      </c>
      <c r="P317" s="40" t="s">
        <v>281</v>
      </c>
      <c r="Q317" s="40" t="s">
        <v>281</v>
      </c>
      <c r="R317" s="40" t="s">
        <v>281</v>
      </c>
      <c r="S317" s="40" t="s">
        <v>281</v>
      </c>
      <c r="T317" s="40" t="s">
        <v>281</v>
      </c>
      <c r="U317" s="40" t="s">
        <v>281</v>
      </c>
      <c r="V317" s="40" t="s">
        <v>2710</v>
      </c>
      <c r="W317" s="40" t="s">
        <v>2711</v>
      </c>
      <c r="X317" s="40" t="s">
        <v>2712</v>
      </c>
      <c r="Y317" s="40" t="s">
        <v>281</v>
      </c>
      <c r="Z317" s="40" t="s">
        <v>281</v>
      </c>
      <c r="AA317" s="40" t="s">
        <v>281</v>
      </c>
      <c r="AB317" s="40" t="s">
        <v>281</v>
      </c>
      <c r="AC317" s="40" t="s">
        <v>281</v>
      </c>
      <c r="AD317" s="40" t="s">
        <v>281</v>
      </c>
      <c r="AE317" s="40" t="s">
        <v>281</v>
      </c>
      <c r="AF317" s="40" t="s">
        <v>281</v>
      </c>
      <c r="AG317" s="40" t="s">
        <v>281</v>
      </c>
      <c r="AH317" s="40" t="s">
        <v>281</v>
      </c>
      <c r="AI317" s="40" t="s">
        <v>281</v>
      </c>
      <c r="AJ317" s="40" t="s">
        <v>281</v>
      </c>
      <c r="AK317" s="40" t="s">
        <v>281</v>
      </c>
      <c r="AL317" s="40" t="s">
        <v>281</v>
      </c>
      <c r="AM317" s="40" t="s">
        <v>281</v>
      </c>
    </row>
    <row r="318" spans="1:39" ht="26.25" customHeight="1" x14ac:dyDescent="0.15">
      <c r="A318" s="37" t="s">
        <v>2713</v>
      </c>
      <c r="B318" s="38">
        <v>3</v>
      </c>
      <c r="C318" s="39">
        <v>45199</v>
      </c>
      <c r="D318" s="39" t="s">
        <v>274</v>
      </c>
      <c r="E318" s="39">
        <v>45199</v>
      </c>
      <c r="F318" s="40" t="s">
        <v>2545</v>
      </c>
      <c r="G318" s="40" t="s">
        <v>2714</v>
      </c>
      <c r="H318" s="40" t="s">
        <v>2715</v>
      </c>
      <c r="I318" s="40" t="s">
        <v>2716</v>
      </c>
      <c r="J318" s="40" t="s">
        <v>2717</v>
      </c>
      <c r="K318" s="40" t="s">
        <v>2718</v>
      </c>
      <c r="L318" s="40">
        <v>70</v>
      </c>
      <c r="M318" s="40" t="s">
        <v>141</v>
      </c>
      <c r="N318" s="40" t="s">
        <v>281</v>
      </c>
      <c r="O318" s="40" t="s">
        <v>281</v>
      </c>
      <c r="P318" s="40" t="s">
        <v>281</v>
      </c>
      <c r="Q318" s="40" t="s">
        <v>281</v>
      </c>
      <c r="R318" s="40" t="s">
        <v>281</v>
      </c>
      <c r="S318" s="40" t="s">
        <v>281</v>
      </c>
      <c r="T318" s="40" t="s">
        <v>281</v>
      </c>
      <c r="U318" s="40" t="s">
        <v>281</v>
      </c>
      <c r="V318" s="40" t="s">
        <v>2719</v>
      </c>
      <c r="W318" s="40" t="s">
        <v>2720</v>
      </c>
      <c r="X318" s="40" t="s">
        <v>2721</v>
      </c>
      <c r="Y318" s="40" t="s">
        <v>281</v>
      </c>
      <c r="Z318" s="40" t="s">
        <v>281</v>
      </c>
      <c r="AA318" s="40" t="s">
        <v>281</v>
      </c>
      <c r="AB318" s="40" t="s">
        <v>281</v>
      </c>
      <c r="AC318" s="40" t="s">
        <v>281</v>
      </c>
      <c r="AD318" s="40" t="s">
        <v>281</v>
      </c>
      <c r="AE318" s="40" t="s">
        <v>281</v>
      </c>
      <c r="AF318" s="40" t="s">
        <v>281</v>
      </c>
      <c r="AG318" s="40" t="s">
        <v>281</v>
      </c>
      <c r="AH318" s="40" t="s">
        <v>281</v>
      </c>
      <c r="AI318" s="40" t="s">
        <v>281</v>
      </c>
      <c r="AJ318" s="40" t="s">
        <v>281</v>
      </c>
      <c r="AK318" s="40" t="s">
        <v>281</v>
      </c>
      <c r="AL318" s="40" t="s">
        <v>281</v>
      </c>
      <c r="AM318" s="40" t="s">
        <v>281</v>
      </c>
    </row>
    <row r="319" spans="1:39" ht="26.25" customHeight="1" x14ac:dyDescent="0.15">
      <c r="A319" s="37" t="s">
        <v>2722</v>
      </c>
      <c r="B319" s="38">
        <v>3</v>
      </c>
      <c r="C319" s="39">
        <v>45199</v>
      </c>
      <c r="D319" s="39" t="s">
        <v>274</v>
      </c>
      <c r="E319" s="39">
        <v>45199</v>
      </c>
      <c r="F319" s="40" t="s">
        <v>2723</v>
      </c>
      <c r="G319" s="40" t="s">
        <v>2724</v>
      </c>
      <c r="H319" s="40" t="s">
        <v>2725</v>
      </c>
      <c r="I319" s="40" t="s">
        <v>2726</v>
      </c>
      <c r="J319" s="40" t="s">
        <v>2727</v>
      </c>
      <c r="K319" s="40" t="s">
        <v>2728</v>
      </c>
      <c r="L319" s="40">
        <v>69</v>
      </c>
      <c r="M319" s="40" t="s">
        <v>139</v>
      </c>
      <c r="N319" s="40">
        <v>70</v>
      </c>
      <c r="O319" s="40" t="s">
        <v>141</v>
      </c>
      <c r="P319" s="40" t="s">
        <v>281</v>
      </c>
      <c r="Q319" s="40" t="s">
        <v>281</v>
      </c>
      <c r="R319" s="40" t="s">
        <v>281</v>
      </c>
      <c r="S319" s="40" t="s">
        <v>281</v>
      </c>
      <c r="T319" s="40" t="s">
        <v>281</v>
      </c>
      <c r="U319" s="40" t="s">
        <v>281</v>
      </c>
      <c r="V319" s="40" t="s">
        <v>2729</v>
      </c>
      <c r="W319" s="40" t="s">
        <v>2730</v>
      </c>
      <c r="X319" s="40" t="s">
        <v>2731</v>
      </c>
      <c r="Y319" s="40" t="s">
        <v>281</v>
      </c>
      <c r="Z319" s="40" t="s">
        <v>281</v>
      </c>
      <c r="AA319" s="40" t="s">
        <v>281</v>
      </c>
      <c r="AB319" s="40" t="s">
        <v>281</v>
      </c>
      <c r="AC319" s="40" t="s">
        <v>281</v>
      </c>
      <c r="AD319" s="40" t="s">
        <v>281</v>
      </c>
      <c r="AE319" s="40" t="s">
        <v>281</v>
      </c>
      <c r="AF319" s="40" t="s">
        <v>281</v>
      </c>
      <c r="AG319" s="40" t="s">
        <v>281</v>
      </c>
      <c r="AH319" s="40" t="s">
        <v>281</v>
      </c>
      <c r="AI319" s="40" t="s">
        <v>281</v>
      </c>
      <c r="AJ319" s="40" t="s">
        <v>281</v>
      </c>
      <c r="AK319" s="40" t="s">
        <v>281</v>
      </c>
      <c r="AL319" s="40" t="s">
        <v>281</v>
      </c>
      <c r="AM319" s="40" t="s">
        <v>281</v>
      </c>
    </row>
    <row r="320" spans="1:39" ht="26.25" customHeight="1" x14ac:dyDescent="0.15">
      <c r="A320" s="37" t="s">
        <v>2732</v>
      </c>
      <c r="B320" s="38">
        <v>1</v>
      </c>
      <c r="C320" s="39">
        <v>43007</v>
      </c>
      <c r="D320" s="39" t="s">
        <v>316</v>
      </c>
      <c r="E320" s="39">
        <v>44104</v>
      </c>
      <c r="F320" s="40" t="s">
        <v>2636</v>
      </c>
      <c r="G320" s="40" t="s">
        <v>281</v>
      </c>
      <c r="H320" s="40" t="s">
        <v>281</v>
      </c>
      <c r="I320" s="40" t="s">
        <v>281</v>
      </c>
      <c r="J320" s="40" t="s">
        <v>281</v>
      </c>
      <c r="K320" s="40" t="s">
        <v>281</v>
      </c>
      <c r="L320" s="40" t="s">
        <v>281</v>
      </c>
      <c r="M320" s="40" t="s">
        <v>281</v>
      </c>
      <c r="N320" s="40" t="s">
        <v>281</v>
      </c>
      <c r="O320" s="40" t="s">
        <v>281</v>
      </c>
      <c r="P320" s="40" t="s">
        <v>281</v>
      </c>
      <c r="Q320" s="40" t="s">
        <v>281</v>
      </c>
      <c r="R320" s="40" t="s">
        <v>281</v>
      </c>
      <c r="S320" s="40" t="s">
        <v>281</v>
      </c>
      <c r="T320" s="40" t="s">
        <v>281</v>
      </c>
      <c r="U320" s="40" t="s">
        <v>281</v>
      </c>
      <c r="V320" s="40" t="s">
        <v>281</v>
      </c>
      <c r="W320" s="40" t="s">
        <v>281</v>
      </c>
      <c r="X320" s="40" t="s">
        <v>281</v>
      </c>
      <c r="Y320" s="40" t="s">
        <v>281</v>
      </c>
      <c r="Z320" s="40" t="s">
        <v>281</v>
      </c>
      <c r="AA320" s="40" t="s">
        <v>281</v>
      </c>
      <c r="AB320" s="40" t="s">
        <v>281</v>
      </c>
      <c r="AC320" s="40" t="s">
        <v>281</v>
      </c>
      <c r="AD320" s="40" t="s">
        <v>281</v>
      </c>
      <c r="AE320" s="40" t="s">
        <v>281</v>
      </c>
      <c r="AF320" s="40" t="s">
        <v>281</v>
      </c>
      <c r="AG320" s="40" t="s">
        <v>281</v>
      </c>
      <c r="AH320" s="40" t="s">
        <v>281</v>
      </c>
      <c r="AI320" s="40" t="s">
        <v>281</v>
      </c>
      <c r="AJ320" s="40" t="s">
        <v>281</v>
      </c>
      <c r="AK320" s="40" t="s">
        <v>281</v>
      </c>
      <c r="AL320" s="40" t="s">
        <v>281</v>
      </c>
      <c r="AM320" s="40" t="s">
        <v>281</v>
      </c>
    </row>
    <row r="321" spans="1:39" ht="26.25" customHeight="1" x14ac:dyDescent="0.15">
      <c r="A321" s="37" t="s">
        <v>2733</v>
      </c>
      <c r="B321" s="38">
        <v>3</v>
      </c>
      <c r="C321" s="39">
        <v>45199</v>
      </c>
      <c r="D321" s="39" t="s">
        <v>274</v>
      </c>
      <c r="E321" s="39">
        <v>45199</v>
      </c>
      <c r="F321" s="40" t="s">
        <v>2545</v>
      </c>
      <c r="G321" s="40" t="s">
        <v>2734</v>
      </c>
      <c r="H321" s="40" t="s">
        <v>2735</v>
      </c>
      <c r="I321" s="40" t="s">
        <v>2736</v>
      </c>
      <c r="J321" s="40" t="s">
        <v>2737</v>
      </c>
      <c r="K321" s="40" t="s">
        <v>2738</v>
      </c>
      <c r="L321" s="40">
        <v>70</v>
      </c>
      <c r="M321" s="40" t="s">
        <v>141</v>
      </c>
      <c r="N321" s="40" t="s">
        <v>281</v>
      </c>
      <c r="O321" s="40" t="s">
        <v>281</v>
      </c>
      <c r="P321" s="40" t="s">
        <v>281</v>
      </c>
      <c r="Q321" s="40" t="s">
        <v>281</v>
      </c>
      <c r="R321" s="40" t="s">
        <v>281</v>
      </c>
      <c r="S321" s="40" t="s">
        <v>281</v>
      </c>
      <c r="T321" s="40" t="s">
        <v>281</v>
      </c>
      <c r="U321" s="40" t="s">
        <v>281</v>
      </c>
      <c r="V321" s="40" t="s">
        <v>2739</v>
      </c>
      <c r="W321" s="40" t="s">
        <v>2740</v>
      </c>
      <c r="X321" s="40" t="s">
        <v>2741</v>
      </c>
      <c r="Y321" s="40" t="s">
        <v>281</v>
      </c>
      <c r="Z321" s="40" t="s">
        <v>281</v>
      </c>
      <c r="AA321" s="40" t="s">
        <v>281</v>
      </c>
      <c r="AB321" s="40" t="s">
        <v>281</v>
      </c>
      <c r="AC321" s="40" t="s">
        <v>281</v>
      </c>
      <c r="AD321" s="40" t="s">
        <v>281</v>
      </c>
      <c r="AE321" s="40" t="s">
        <v>281</v>
      </c>
      <c r="AF321" s="40" t="s">
        <v>281</v>
      </c>
      <c r="AG321" s="40" t="s">
        <v>281</v>
      </c>
      <c r="AH321" s="40" t="s">
        <v>281</v>
      </c>
      <c r="AI321" s="40" t="s">
        <v>281</v>
      </c>
      <c r="AJ321" s="40" t="s">
        <v>281</v>
      </c>
      <c r="AK321" s="40" t="s">
        <v>281</v>
      </c>
      <c r="AL321" s="40" t="s">
        <v>281</v>
      </c>
      <c r="AM321" s="40" t="s">
        <v>281</v>
      </c>
    </row>
    <row r="322" spans="1:39" ht="26.25" customHeight="1" x14ac:dyDescent="0.15">
      <c r="A322" s="37" t="s">
        <v>2742</v>
      </c>
      <c r="B322" s="38">
        <v>1</v>
      </c>
      <c r="C322" s="39">
        <v>43007</v>
      </c>
      <c r="D322" s="39" t="s">
        <v>316</v>
      </c>
      <c r="E322" s="39">
        <v>44056</v>
      </c>
      <c r="F322" s="40" t="s">
        <v>2743</v>
      </c>
      <c r="G322" s="40" t="s">
        <v>281</v>
      </c>
      <c r="H322" s="40" t="s">
        <v>281</v>
      </c>
      <c r="I322" s="40" t="s">
        <v>281</v>
      </c>
      <c r="J322" s="40" t="s">
        <v>281</v>
      </c>
      <c r="K322" s="40" t="s">
        <v>281</v>
      </c>
      <c r="L322" s="40" t="s">
        <v>281</v>
      </c>
      <c r="M322" s="40" t="s">
        <v>281</v>
      </c>
      <c r="N322" s="40" t="s">
        <v>281</v>
      </c>
      <c r="O322" s="40" t="s">
        <v>281</v>
      </c>
      <c r="P322" s="40" t="s">
        <v>281</v>
      </c>
      <c r="Q322" s="40" t="s">
        <v>281</v>
      </c>
      <c r="R322" s="40" t="s">
        <v>281</v>
      </c>
      <c r="S322" s="40" t="s">
        <v>281</v>
      </c>
      <c r="T322" s="40" t="s">
        <v>281</v>
      </c>
      <c r="U322" s="40" t="s">
        <v>281</v>
      </c>
      <c r="V322" s="40" t="s">
        <v>281</v>
      </c>
      <c r="W322" s="40" t="s">
        <v>281</v>
      </c>
      <c r="X322" s="40" t="s">
        <v>281</v>
      </c>
      <c r="Y322" s="40" t="s">
        <v>281</v>
      </c>
      <c r="Z322" s="40" t="s">
        <v>281</v>
      </c>
      <c r="AA322" s="40" t="s">
        <v>281</v>
      </c>
      <c r="AB322" s="40" t="s">
        <v>281</v>
      </c>
      <c r="AC322" s="40" t="s">
        <v>281</v>
      </c>
      <c r="AD322" s="40" t="s">
        <v>281</v>
      </c>
      <c r="AE322" s="40" t="s">
        <v>281</v>
      </c>
      <c r="AF322" s="40" t="s">
        <v>281</v>
      </c>
      <c r="AG322" s="40" t="s">
        <v>281</v>
      </c>
      <c r="AH322" s="40" t="s">
        <v>281</v>
      </c>
      <c r="AI322" s="40" t="s">
        <v>281</v>
      </c>
      <c r="AJ322" s="40" t="s">
        <v>281</v>
      </c>
      <c r="AK322" s="40" t="s">
        <v>281</v>
      </c>
      <c r="AL322" s="40" t="s">
        <v>281</v>
      </c>
      <c r="AM322" s="40" t="s">
        <v>281</v>
      </c>
    </row>
    <row r="323" spans="1:39" ht="26.25" customHeight="1" x14ac:dyDescent="0.15">
      <c r="A323" s="37" t="s">
        <v>2744</v>
      </c>
      <c r="B323" s="38">
        <v>3</v>
      </c>
      <c r="C323" s="39">
        <v>45199</v>
      </c>
      <c r="D323" s="39" t="s">
        <v>274</v>
      </c>
      <c r="E323" s="39">
        <v>45199</v>
      </c>
      <c r="F323" s="40" t="s">
        <v>2545</v>
      </c>
      <c r="G323" s="40" t="s">
        <v>2745</v>
      </c>
      <c r="H323" s="40" t="s">
        <v>2746</v>
      </c>
      <c r="I323" s="40" t="s">
        <v>2747</v>
      </c>
      <c r="J323" s="40" t="s">
        <v>2748</v>
      </c>
      <c r="K323" s="40" t="s">
        <v>2749</v>
      </c>
      <c r="L323" s="40">
        <v>70</v>
      </c>
      <c r="M323" s="40" t="s">
        <v>141</v>
      </c>
      <c r="N323" s="40" t="s">
        <v>281</v>
      </c>
      <c r="O323" s="40" t="s">
        <v>281</v>
      </c>
      <c r="P323" s="40" t="s">
        <v>281</v>
      </c>
      <c r="Q323" s="40" t="s">
        <v>281</v>
      </c>
      <c r="R323" s="40" t="s">
        <v>281</v>
      </c>
      <c r="S323" s="40" t="s">
        <v>281</v>
      </c>
      <c r="T323" s="40" t="s">
        <v>281</v>
      </c>
      <c r="U323" s="40" t="s">
        <v>281</v>
      </c>
      <c r="V323" s="40" t="s">
        <v>2750</v>
      </c>
      <c r="W323" s="40" t="s">
        <v>2121</v>
      </c>
      <c r="X323" s="40" t="s">
        <v>2751</v>
      </c>
      <c r="Y323" s="40" t="s">
        <v>281</v>
      </c>
      <c r="Z323" s="40" t="s">
        <v>281</v>
      </c>
      <c r="AA323" s="40" t="s">
        <v>281</v>
      </c>
      <c r="AB323" s="40" t="s">
        <v>281</v>
      </c>
      <c r="AC323" s="40" t="s">
        <v>281</v>
      </c>
      <c r="AD323" s="40" t="s">
        <v>281</v>
      </c>
      <c r="AE323" s="40" t="s">
        <v>281</v>
      </c>
      <c r="AF323" s="40" t="s">
        <v>281</v>
      </c>
      <c r="AG323" s="40" t="s">
        <v>281</v>
      </c>
      <c r="AH323" s="40" t="s">
        <v>281</v>
      </c>
      <c r="AI323" s="40" t="s">
        <v>281</v>
      </c>
      <c r="AJ323" s="40" t="s">
        <v>281</v>
      </c>
      <c r="AK323" s="40" t="s">
        <v>281</v>
      </c>
      <c r="AL323" s="40" t="s">
        <v>281</v>
      </c>
      <c r="AM323" s="40" t="s">
        <v>281</v>
      </c>
    </row>
    <row r="324" spans="1:39" ht="26.25" customHeight="1" x14ac:dyDescent="0.15">
      <c r="A324" s="37" t="s">
        <v>2752</v>
      </c>
      <c r="B324" s="38">
        <v>3</v>
      </c>
      <c r="C324" s="39">
        <v>45199</v>
      </c>
      <c r="D324" s="39" t="s">
        <v>274</v>
      </c>
      <c r="E324" s="39">
        <v>45199</v>
      </c>
      <c r="F324" s="40" t="s">
        <v>2545</v>
      </c>
      <c r="G324" s="40" t="s">
        <v>2753</v>
      </c>
      <c r="H324" s="40" t="s">
        <v>2754</v>
      </c>
      <c r="I324" s="40" t="s">
        <v>2755</v>
      </c>
      <c r="J324" s="40" t="s">
        <v>2756</v>
      </c>
      <c r="K324" s="40" t="s">
        <v>2757</v>
      </c>
      <c r="L324" s="40">
        <v>70</v>
      </c>
      <c r="M324" s="40" t="s">
        <v>141</v>
      </c>
      <c r="N324" s="40" t="s">
        <v>281</v>
      </c>
      <c r="O324" s="40" t="s">
        <v>281</v>
      </c>
      <c r="P324" s="40" t="s">
        <v>281</v>
      </c>
      <c r="Q324" s="40" t="s">
        <v>281</v>
      </c>
      <c r="R324" s="40" t="s">
        <v>281</v>
      </c>
      <c r="S324" s="40" t="s">
        <v>281</v>
      </c>
      <c r="T324" s="40" t="s">
        <v>281</v>
      </c>
      <c r="U324" s="40" t="s">
        <v>281</v>
      </c>
      <c r="V324" s="40" t="s">
        <v>2758</v>
      </c>
      <c r="W324" s="40" t="s">
        <v>2759</v>
      </c>
      <c r="X324" s="40" t="s">
        <v>2760</v>
      </c>
      <c r="Y324" s="40" t="s">
        <v>281</v>
      </c>
      <c r="Z324" s="40" t="s">
        <v>281</v>
      </c>
      <c r="AA324" s="40" t="s">
        <v>281</v>
      </c>
      <c r="AB324" s="40" t="s">
        <v>281</v>
      </c>
      <c r="AC324" s="40" t="s">
        <v>281</v>
      </c>
      <c r="AD324" s="40" t="s">
        <v>281</v>
      </c>
      <c r="AE324" s="40" t="s">
        <v>281</v>
      </c>
      <c r="AF324" s="40" t="s">
        <v>281</v>
      </c>
      <c r="AG324" s="40" t="s">
        <v>281</v>
      </c>
      <c r="AH324" s="40" t="s">
        <v>281</v>
      </c>
      <c r="AI324" s="40" t="s">
        <v>281</v>
      </c>
      <c r="AJ324" s="40" t="s">
        <v>281</v>
      </c>
      <c r="AK324" s="40" t="s">
        <v>281</v>
      </c>
      <c r="AL324" s="40" t="s">
        <v>281</v>
      </c>
      <c r="AM324" s="40" t="s">
        <v>281</v>
      </c>
    </row>
    <row r="325" spans="1:39" ht="26.25" customHeight="1" x14ac:dyDescent="0.15">
      <c r="A325" s="37" t="s">
        <v>2761</v>
      </c>
      <c r="B325" s="38">
        <v>3</v>
      </c>
      <c r="C325" s="39">
        <v>45199</v>
      </c>
      <c r="D325" s="39" t="s">
        <v>305</v>
      </c>
      <c r="E325" s="39">
        <v>45470</v>
      </c>
      <c r="F325" s="40" t="s">
        <v>2762</v>
      </c>
      <c r="G325" s="40" t="s">
        <v>2763</v>
      </c>
      <c r="H325" s="40" t="s">
        <v>2764</v>
      </c>
      <c r="I325" s="40" t="s">
        <v>2765</v>
      </c>
      <c r="J325" s="40" t="s">
        <v>2766</v>
      </c>
      <c r="K325" s="40" t="s">
        <v>2767</v>
      </c>
      <c r="L325" s="40">
        <v>69</v>
      </c>
      <c r="M325" s="40" t="s">
        <v>139</v>
      </c>
      <c r="N325" s="40">
        <v>70</v>
      </c>
      <c r="O325" s="40" t="s">
        <v>141</v>
      </c>
      <c r="P325" s="40" t="s">
        <v>281</v>
      </c>
      <c r="Q325" s="40" t="s">
        <v>281</v>
      </c>
      <c r="R325" s="40" t="s">
        <v>281</v>
      </c>
      <c r="S325" s="40" t="s">
        <v>281</v>
      </c>
      <c r="T325" s="40" t="s">
        <v>281</v>
      </c>
      <c r="U325" s="40" t="s">
        <v>281</v>
      </c>
      <c r="V325" s="40" t="s">
        <v>2768</v>
      </c>
      <c r="W325" s="40" t="s">
        <v>2769</v>
      </c>
      <c r="X325" s="40" t="s">
        <v>2770</v>
      </c>
      <c r="Y325" s="40" t="s">
        <v>281</v>
      </c>
      <c r="Z325" s="40" t="s">
        <v>281</v>
      </c>
      <c r="AA325" s="40" t="s">
        <v>281</v>
      </c>
      <c r="AB325" s="40" t="s">
        <v>281</v>
      </c>
      <c r="AC325" s="40" t="s">
        <v>281</v>
      </c>
      <c r="AD325" s="40" t="s">
        <v>281</v>
      </c>
      <c r="AE325" s="40" t="s">
        <v>281</v>
      </c>
      <c r="AF325" s="40" t="s">
        <v>281</v>
      </c>
      <c r="AG325" s="40" t="s">
        <v>281</v>
      </c>
      <c r="AH325" s="40" t="s">
        <v>281</v>
      </c>
      <c r="AI325" s="40" t="s">
        <v>281</v>
      </c>
      <c r="AJ325" s="40" t="s">
        <v>281</v>
      </c>
      <c r="AK325" s="40" t="s">
        <v>281</v>
      </c>
      <c r="AL325" s="40" t="s">
        <v>281</v>
      </c>
      <c r="AM325" s="40" t="s">
        <v>281</v>
      </c>
    </row>
    <row r="326" spans="1:39" ht="26.25" customHeight="1" x14ac:dyDescent="0.15">
      <c r="A326" s="37" t="s">
        <v>2771</v>
      </c>
      <c r="B326" s="38">
        <v>3</v>
      </c>
      <c r="C326" s="39">
        <v>45199</v>
      </c>
      <c r="D326" s="39" t="s">
        <v>274</v>
      </c>
      <c r="E326" s="39">
        <v>45199</v>
      </c>
      <c r="F326" s="40" t="s">
        <v>2545</v>
      </c>
      <c r="G326" s="40" t="s">
        <v>2772</v>
      </c>
      <c r="H326" s="40" t="s">
        <v>2773</v>
      </c>
      <c r="I326" s="40" t="s">
        <v>2774</v>
      </c>
      <c r="J326" s="40" t="s">
        <v>2775</v>
      </c>
      <c r="K326" s="40" t="s">
        <v>2776</v>
      </c>
      <c r="L326" s="40">
        <v>69</v>
      </c>
      <c r="M326" s="40" t="s">
        <v>139</v>
      </c>
      <c r="N326" s="40">
        <v>70</v>
      </c>
      <c r="O326" s="40" t="s">
        <v>141</v>
      </c>
      <c r="P326" s="40" t="s">
        <v>281</v>
      </c>
      <c r="Q326" s="40" t="s">
        <v>281</v>
      </c>
      <c r="R326" s="40" t="s">
        <v>281</v>
      </c>
      <c r="S326" s="40" t="s">
        <v>281</v>
      </c>
      <c r="T326" s="40" t="s">
        <v>281</v>
      </c>
      <c r="U326" s="40" t="s">
        <v>281</v>
      </c>
      <c r="V326" s="40" t="s">
        <v>2777</v>
      </c>
      <c r="W326" s="40" t="s">
        <v>2778</v>
      </c>
      <c r="X326" s="40" t="s">
        <v>2779</v>
      </c>
      <c r="Y326" s="40" t="s">
        <v>281</v>
      </c>
      <c r="Z326" s="40" t="s">
        <v>281</v>
      </c>
      <c r="AA326" s="40" t="s">
        <v>281</v>
      </c>
      <c r="AB326" s="40" t="s">
        <v>281</v>
      </c>
      <c r="AC326" s="40" t="s">
        <v>281</v>
      </c>
      <c r="AD326" s="40" t="s">
        <v>281</v>
      </c>
      <c r="AE326" s="40" t="s">
        <v>281</v>
      </c>
      <c r="AF326" s="40" t="s">
        <v>281</v>
      </c>
      <c r="AG326" s="40" t="s">
        <v>281</v>
      </c>
      <c r="AH326" s="40" t="s">
        <v>281</v>
      </c>
      <c r="AI326" s="40" t="s">
        <v>281</v>
      </c>
      <c r="AJ326" s="40" t="s">
        <v>281</v>
      </c>
      <c r="AK326" s="40" t="s">
        <v>281</v>
      </c>
      <c r="AL326" s="40" t="s">
        <v>281</v>
      </c>
      <c r="AM326" s="40" t="s">
        <v>281</v>
      </c>
    </row>
    <row r="327" spans="1:39" ht="26.25" customHeight="1" x14ac:dyDescent="0.15">
      <c r="A327" s="37" t="s">
        <v>2780</v>
      </c>
      <c r="B327" s="38">
        <v>3</v>
      </c>
      <c r="C327" s="39">
        <v>45151</v>
      </c>
      <c r="D327" s="39" t="s">
        <v>274</v>
      </c>
      <c r="E327" s="39">
        <v>45151</v>
      </c>
      <c r="F327" s="40" t="s">
        <v>2781</v>
      </c>
      <c r="G327" s="40" t="s">
        <v>2782</v>
      </c>
      <c r="H327" s="40" t="s">
        <v>2783</v>
      </c>
      <c r="I327" s="40" t="s">
        <v>2784</v>
      </c>
      <c r="J327" s="40" t="s">
        <v>2785</v>
      </c>
      <c r="K327" s="40" t="s">
        <v>2786</v>
      </c>
      <c r="L327" s="40">
        <v>72</v>
      </c>
      <c r="M327" s="40" t="s">
        <v>145</v>
      </c>
      <c r="N327" s="40">
        <v>69</v>
      </c>
      <c r="O327" s="40" t="s">
        <v>139</v>
      </c>
      <c r="P327" s="40">
        <v>73</v>
      </c>
      <c r="Q327" s="40" t="s">
        <v>376</v>
      </c>
      <c r="R327" s="40" t="s">
        <v>281</v>
      </c>
      <c r="S327" s="40" t="s">
        <v>281</v>
      </c>
      <c r="T327" s="40" t="s">
        <v>281</v>
      </c>
      <c r="U327" s="40" t="s">
        <v>281</v>
      </c>
      <c r="V327" s="40" t="s">
        <v>2787</v>
      </c>
      <c r="W327" s="40" t="s">
        <v>2788</v>
      </c>
      <c r="X327" s="40" t="s">
        <v>2789</v>
      </c>
      <c r="Y327" s="40" t="s">
        <v>281</v>
      </c>
      <c r="Z327" s="40" t="s">
        <v>281</v>
      </c>
      <c r="AA327" s="40" t="s">
        <v>281</v>
      </c>
      <c r="AB327" s="40" t="s">
        <v>281</v>
      </c>
      <c r="AC327" s="40" t="s">
        <v>281</v>
      </c>
      <c r="AD327" s="40" t="s">
        <v>281</v>
      </c>
      <c r="AE327" s="40" t="s">
        <v>281</v>
      </c>
      <c r="AF327" s="40" t="s">
        <v>281</v>
      </c>
      <c r="AG327" s="40" t="s">
        <v>281</v>
      </c>
      <c r="AH327" s="40" t="s">
        <v>281</v>
      </c>
      <c r="AI327" s="40" t="s">
        <v>281</v>
      </c>
      <c r="AJ327" s="40" t="s">
        <v>281</v>
      </c>
      <c r="AK327" s="40" t="s">
        <v>281</v>
      </c>
      <c r="AL327" s="40" t="s">
        <v>281</v>
      </c>
      <c r="AM327" s="40" t="s">
        <v>281</v>
      </c>
    </row>
    <row r="328" spans="1:39" ht="26.25" customHeight="1" x14ac:dyDescent="0.15">
      <c r="A328" s="37" t="s">
        <v>2790</v>
      </c>
      <c r="B328" s="38">
        <v>1</v>
      </c>
      <c r="C328" s="39">
        <v>43007</v>
      </c>
      <c r="D328" s="39" t="s">
        <v>316</v>
      </c>
      <c r="E328" s="39">
        <v>44104</v>
      </c>
      <c r="F328" s="40" t="s">
        <v>2636</v>
      </c>
      <c r="G328" s="40" t="s">
        <v>281</v>
      </c>
      <c r="H328" s="40" t="s">
        <v>281</v>
      </c>
      <c r="I328" s="40" t="s">
        <v>281</v>
      </c>
      <c r="J328" s="40" t="s">
        <v>281</v>
      </c>
      <c r="K328" s="40" t="s">
        <v>281</v>
      </c>
      <c r="L328" s="40" t="s">
        <v>281</v>
      </c>
      <c r="M328" s="40" t="s">
        <v>281</v>
      </c>
      <c r="N328" s="40" t="s">
        <v>281</v>
      </c>
      <c r="O328" s="40" t="s">
        <v>281</v>
      </c>
      <c r="P328" s="40" t="s">
        <v>281</v>
      </c>
      <c r="Q328" s="40" t="s">
        <v>281</v>
      </c>
      <c r="R328" s="40" t="s">
        <v>281</v>
      </c>
      <c r="S328" s="40" t="s">
        <v>281</v>
      </c>
      <c r="T328" s="40" t="s">
        <v>281</v>
      </c>
      <c r="U328" s="40" t="s">
        <v>281</v>
      </c>
      <c r="V328" s="40" t="s">
        <v>281</v>
      </c>
      <c r="W328" s="40" t="s">
        <v>281</v>
      </c>
      <c r="X328" s="40" t="s">
        <v>281</v>
      </c>
      <c r="Y328" s="40" t="s">
        <v>281</v>
      </c>
      <c r="Z328" s="40" t="s">
        <v>281</v>
      </c>
      <c r="AA328" s="40" t="s">
        <v>281</v>
      </c>
      <c r="AB328" s="40" t="s">
        <v>281</v>
      </c>
      <c r="AC328" s="40" t="s">
        <v>281</v>
      </c>
      <c r="AD328" s="40" t="s">
        <v>281</v>
      </c>
      <c r="AE328" s="40" t="s">
        <v>281</v>
      </c>
      <c r="AF328" s="40" t="s">
        <v>281</v>
      </c>
      <c r="AG328" s="40" t="s">
        <v>281</v>
      </c>
      <c r="AH328" s="40" t="s">
        <v>281</v>
      </c>
      <c r="AI328" s="40" t="s">
        <v>281</v>
      </c>
      <c r="AJ328" s="40" t="s">
        <v>281</v>
      </c>
      <c r="AK328" s="40" t="s">
        <v>281</v>
      </c>
      <c r="AL328" s="40" t="s">
        <v>281</v>
      </c>
      <c r="AM328" s="40" t="s">
        <v>281</v>
      </c>
    </row>
    <row r="329" spans="1:39" ht="26.25" customHeight="1" x14ac:dyDescent="0.15">
      <c r="A329" s="37" t="s">
        <v>2791</v>
      </c>
      <c r="B329" s="38">
        <v>3</v>
      </c>
      <c r="C329" s="39">
        <v>45206</v>
      </c>
      <c r="D329" s="39" t="s">
        <v>274</v>
      </c>
      <c r="E329" s="39">
        <v>45206</v>
      </c>
      <c r="F329" s="40" t="s">
        <v>2792</v>
      </c>
      <c r="G329" s="40" t="s">
        <v>2793</v>
      </c>
      <c r="H329" s="40" t="s">
        <v>2794</v>
      </c>
      <c r="I329" s="40" t="s">
        <v>2795</v>
      </c>
      <c r="J329" s="40" t="s">
        <v>2796</v>
      </c>
      <c r="K329" s="40" t="s">
        <v>2797</v>
      </c>
      <c r="L329" s="40">
        <v>72</v>
      </c>
      <c r="M329" s="40" t="s">
        <v>145</v>
      </c>
      <c r="N329" s="40">
        <v>93</v>
      </c>
      <c r="O329" s="40" t="s">
        <v>185</v>
      </c>
      <c r="P329" s="40" t="s">
        <v>281</v>
      </c>
      <c r="Q329" s="40" t="s">
        <v>281</v>
      </c>
      <c r="R329" s="40" t="s">
        <v>281</v>
      </c>
      <c r="S329" s="40" t="s">
        <v>281</v>
      </c>
      <c r="T329" s="40" t="s">
        <v>281</v>
      </c>
      <c r="U329" s="40" t="s">
        <v>281</v>
      </c>
      <c r="V329" s="40" t="s">
        <v>2798</v>
      </c>
      <c r="W329" s="40" t="s">
        <v>2362</v>
      </c>
      <c r="X329" s="40" t="s">
        <v>2799</v>
      </c>
      <c r="Y329" s="40" t="s">
        <v>281</v>
      </c>
      <c r="Z329" s="40" t="s">
        <v>281</v>
      </c>
      <c r="AA329" s="40" t="s">
        <v>281</v>
      </c>
      <c r="AB329" s="40" t="s">
        <v>281</v>
      </c>
      <c r="AC329" s="40" t="s">
        <v>281</v>
      </c>
      <c r="AD329" s="40" t="s">
        <v>281</v>
      </c>
      <c r="AE329" s="40" t="s">
        <v>281</v>
      </c>
      <c r="AF329" s="40" t="s">
        <v>281</v>
      </c>
      <c r="AG329" s="40" t="s">
        <v>281</v>
      </c>
      <c r="AH329" s="40" t="s">
        <v>281</v>
      </c>
      <c r="AI329" s="40" t="s">
        <v>281</v>
      </c>
      <c r="AJ329" s="40" t="s">
        <v>281</v>
      </c>
      <c r="AK329" s="40" t="s">
        <v>281</v>
      </c>
      <c r="AL329" s="40" t="s">
        <v>281</v>
      </c>
      <c r="AM329" s="40" t="s">
        <v>281</v>
      </c>
    </row>
    <row r="330" spans="1:39" ht="26.25" customHeight="1" x14ac:dyDescent="0.15">
      <c r="A330" s="37" t="s">
        <v>2800</v>
      </c>
      <c r="B330" s="38">
        <v>3</v>
      </c>
      <c r="C330" s="39">
        <v>45206</v>
      </c>
      <c r="D330" s="39" t="s">
        <v>274</v>
      </c>
      <c r="E330" s="39">
        <v>45206</v>
      </c>
      <c r="F330" s="40" t="s">
        <v>2801</v>
      </c>
      <c r="G330" s="40" t="s">
        <v>2802</v>
      </c>
      <c r="H330" s="40" t="s">
        <v>2803</v>
      </c>
      <c r="I330" s="40" t="s">
        <v>2804</v>
      </c>
      <c r="J330" s="40" t="s">
        <v>2805</v>
      </c>
      <c r="K330" s="40" t="s">
        <v>2806</v>
      </c>
      <c r="L330" s="40">
        <v>93</v>
      </c>
      <c r="M330" s="40" t="s">
        <v>185</v>
      </c>
      <c r="N330" s="40">
        <v>72</v>
      </c>
      <c r="O330" s="40" t="s">
        <v>145</v>
      </c>
      <c r="P330" s="40" t="s">
        <v>281</v>
      </c>
      <c r="Q330" s="40" t="s">
        <v>281</v>
      </c>
      <c r="R330" s="40" t="s">
        <v>281</v>
      </c>
      <c r="S330" s="40" t="s">
        <v>281</v>
      </c>
      <c r="T330" s="40" t="s">
        <v>281</v>
      </c>
      <c r="U330" s="40" t="s">
        <v>281</v>
      </c>
      <c r="V330" s="40" t="s">
        <v>2807</v>
      </c>
      <c r="W330" s="40" t="s">
        <v>1843</v>
      </c>
      <c r="X330" s="40" t="s">
        <v>2808</v>
      </c>
      <c r="Y330" s="40" t="s">
        <v>281</v>
      </c>
      <c r="Z330" s="40" t="s">
        <v>281</v>
      </c>
      <c r="AA330" s="40" t="s">
        <v>281</v>
      </c>
      <c r="AB330" s="40" t="s">
        <v>281</v>
      </c>
      <c r="AC330" s="40" t="s">
        <v>281</v>
      </c>
      <c r="AD330" s="40" t="s">
        <v>281</v>
      </c>
      <c r="AE330" s="40" t="s">
        <v>281</v>
      </c>
      <c r="AF330" s="40" t="s">
        <v>281</v>
      </c>
      <c r="AG330" s="40" t="s">
        <v>281</v>
      </c>
      <c r="AH330" s="40" t="s">
        <v>281</v>
      </c>
      <c r="AI330" s="40" t="s">
        <v>281</v>
      </c>
      <c r="AJ330" s="40" t="s">
        <v>281</v>
      </c>
      <c r="AK330" s="40" t="s">
        <v>281</v>
      </c>
      <c r="AL330" s="40" t="s">
        <v>281</v>
      </c>
      <c r="AM330" s="40" t="s">
        <v>281</v>
      </c>
    </row>
    <row r="331" spans="1:39" ht="26.25" customHeight="1" x14ac:dyDescent="0.15">
      <c r="A331" s="37" t="s">
        <v>2809</v>
      </c>
      <c r="B331" s="38">
        <v>3</v>
      </c>
      <c r="C331" s="39">
        <v>45206</v>
      </c>
      <c r="D331" s="39" t="s">
        <v>274</v>
      </c>
      <c r="E331" s="39">
        <v>45206</v>
      </c>
      <c r="F331" s="40" t="s">
        <v>2801</v>
      </c>
      <c r="G331" s="40" t="s">
        <v>2810</v>
      </c>
      <c r="H331" s="40" t="s">
        <v>2811</v>
      </c>
      <c r="I331" s="40" t="s">
        <v>2812</v>
      </c>
      <c r="J331" s="40" t="s">
        <v>2813</v>
      </c>
      <c r="K331" s="40" t="s">
        <v>2814</v>
      </c>
      <c r="L331" s="40">
        <v>69</v>
      </c>
      <c r="M331" s="40" t="s">
        <v>139</v>
      </c>
      <c r="N331" s="40" t="s">
        <v>281</v>
      </c>
      <c r="O331" s="40" t="s">
        <v>281</v>
      </c>
      <c r="P331" s="40" t="s">
        <v>281</v>
      </c>
      <c r="Q331" s="40" t="s">
        <v>281</v>
      </c>
      <c r="R331" s="40" t="s">
        <v>281</v>
      </c>
      <c r="S331" s="40" t="s">
        <v>281</v>
      </c>
      <c r="T331" s="40" t="s">
        <v>281</v>
      </c>
      <c r="U331" s="40" t="s">
        <v>281</v>
      </c>
      <c r="V331" s="40" t="s">
        <v>2815</v>
      </c>
      <c r="W331" s="40" t="s">
        <v>2816</v>
      </c>
      <c r="X331" s="40" t="s">
        <v>2817</v>
      </c>
      <c r="Y331" s="40" t="s">
        <v>281</v>
      </c>
      <c r="Z331" s="40" t="s">
        <v>281</v>
      </c>
      <c r="AA331" s="40" t="s">
        <v>281</v>
      </c>
      <c r="AB331" s="40" t="s">
        <v>281</v>
      </c>
      <c r="AC331" s="40" t="s">
        <v>281</v>
      </c>
      <c r="AD331" s="40" t="s">
        <v>281</v>
      </c>
      <c r="AE331" s="40" t="s">
        <v>281</v>
      </c>
      <c r="AF331" s="40" t="s">
        <v>281</v>
      </c>
      <c r="AG331" s="40" t="s">
        <v>281</v>
      </c>
      <c r="AH331" s="40" t="s">
        <v>281</v>
      </c>
      <c r="AI331" s="40" t="s">
        <v>281</v>
      </c>
      <c r="AJ331" s="40" t="s">
        <v>281</v>
      </c>
      <c r="AK331" s="40" t="s">
        <v>281</v>
      </c>
      <c r="AL331" s="40" t="s">
        <v>281</v>
      </c>
      <c r="AM331" s="40" t="s">
        <v>281</v>
      </c>
    </row>
    <row r="332" spans="1:39" ht="26.25" customHeight="1" x14ac:dyDescent="0.15">
      <c r="A332" s="37" t="s">
        <v>2818</v>
      </c>
      <c r="B332" s="38">
        <v>2</v>
      </c>
      <c r="C332" s="39">
        <v>44111</v>
      </c>
      <c r="D332" s="39" t="s">
        <v>316</v>
      </c>
      <c r="E332" s="39">
        <v>45206</v>
      </c>
      <c r="F332" s="40" t="s">
        <v>2819</v>
      </c>
      <c r="G332" s="40" t="s">
        <v>281</v>
      </c>
      <c r="H332" s="40" t="s">
        <v>281</v>
      </c>
      <c r="I332" s="40" t="s">
        <v>281</v>
      </c>
      <c r="J332" s="40" t="s">
        <v>281</v>
      </c>
      <c r="K332" s="40" t="s">
        <v>281</v>
      </c>
      <c r="L332" s="40" t="s">
        <v>281</v>
      </c>
      <c r="M332" s="40" t="s">
        <v>281</v>
      </c>
      <c r="N332" s="40" t="s">
        <v>281</v>
      </c>
      <c r="O332" s="40" t="s">
        <v>281</v>
      </c>
      <c r="P332" s="40" t="s">
        <v>281</v>
      </c>
      <c r="Q332" s="40" t="s">
        <v>281</v>
      </c>
      <c r="R332" s="40" t="s">
        <v>281</v>
      </c>
      <c r="S332" s="40" t="s">
        <v>281</v>
      </c>
      <c r="T332" s="40" t="s">
        <v>281</v>
      </c>
      <c r="U332" s="40" t="s">
        <v>281</v>
      </c>
      <c r="V332" s="40" t="s">
        <v>281</v>
      </c>
      <c r="W332" s="40" t="s">
        <v>281</v>
      </c>
      <c r="X332" s="40" t="s">
        <v>281</v>
      </c>
      <c r="Y332" s="40" t="s">
        <v>281</v>
      </c>
      <c r="Z332" s="40" t="s">
        <v>281</v>
      </c>
      <c r="AA332" s="40" t="s">
        <v>281</v>
      </c>
      <c r="AB332" s="40" t="s">
        <v>281</v>
      </c>
      <c r="AC332" s="40" t="s">
        <v>281</v>
      </c>
      <c r="AD332" s="40" t="s">
        <v>281</v>
      </c>
      <c r="AE332" s="40" t="s">
        <v>281</v>
      </c>
      <c r="AF332" s="40" t="s">
        <v>281</v>
      </c>
      <c r="AG332" s="40" t="s">
        <v>281</v>
      </c>
      <c r="AH332" s="40" t="s">
        <v>281</v>
      </c>
      <c r="AI332" s="40" t="s">
        <v>281</v>
      </c>
      <c r="AJ332" s="40" t="s">
        <v>281</v>
      </c>
      <c r="AK332" s="40" t="s">
        <v>281</v>
      </c>
      <c r="AL332" s="40" t="s">
        <v>281</v>
      </c>
      <c r="AM332" s="40" t="s">
        <v>281</v>
      </c>
    </row>
    <row r="333" spans="1:39" ht="26.25" customHeight="1" x14ac:dyDescent="0.15">
      <c r="A333" s="37" t="s">
        <v>2820</v>
      </c>
      <c r="B333" s="38">
        <v>2</v>
      </c>
      <c r="C333" s="39">
        <v>44111</v>
      </c>
      <c r="D333" s="39" t="s">
        <v>316</v>
      </c>
      <c r="E333" s="39">
        <v>45206</v>
      </c>
      <c r="F333" s="40" t="s">
        <v>2819</v>
      </c>
      <c r="G333" s="40" t="s">
        <v>281</v>
      </c>
      <c r="H333" s="40" t="s">
        <v>281</v>
      </c>
      <c r="I333" s="40" t="s">
        <v>281</v>
      </c>
      <c r="J333" s="40" t="s">
        <v>281</v>
      </c>
      <c r="K333" s="40" t="s">
        <v>281</v>
      </c>
      <c r="L333" s="40" t="s">
        <v>281</v>
      </c>
      <c r="M333" s="40" t="s">
        <v>281</v>
      </c>
      <c r="N333" s="40" t="s">
        <v>281</v>
      </c>
      <c r="O333" s="40" t="s">
        <v>281</v>
      </c>
      <c r="P333" s="40" t="s">
        <v>281</v>
      </c>
      <c r="Q333" s="40" t="s">
        <v>281</v>
      </c>
      <c r="R333" s="40" t="s">
        <v>281</v>
      </c>
      <c r="S333" s="40" t="s">
        <v>281</v>
      </c>
      <c r="T333" s="40" t="s">
        <v>281</v>
      </c>
      <c r="U333" s="40" t="s">
        <v>281</v>
      </c>
      <c r="V333" s="40" t="s">
        <v>281</v>
      </c>
      <c r="W333" s="40" t="s">
        <v>281</v>
      </c>
      <c r="X333" s="40" t="s">
        <v>281</v>
      </c>
      <c r="Y333" s="40" t="s">
        <v>281</v>
      </c>
      <c r="Z333" s="40" t="s">
        <v>281</v>
      </c>
      <c r="AA333" s="40" t="s">
        <v>281</v>
      </c>
      <c r="AB333" s="40" t="s">
        <v>281</v>
      </c>
      <c r="AC333" s="40" t="s">
        <v>281</v>
      </c>
      <c r="AD333" s="40" t="s">
        <v>281</v>
      </c>
      <c r="AE333" s="40" t="s">
        <v>281</v>
      </c>
      <c r="AF333" s="40" t="s">
        <v>281</v>
      </c>
      <c r="AG333" s="40" t="s">
        <v>281</v>
      </c>
      <c r="AH333" s="40" t="s">
        <v>281</v>
      </c>
      <c r="AI333" s="40" t="s">
        <v>281</v>
      </c>
      <c r="AJ333" s="40" t="s">
        <v>281</v>
      </c>
      <c r="AK333" s="40" t="s">
        <v>281</v>
      </c>
      <c r="AL333" s="40" t="s">
        <v>281</v>
      </c>
      <c r="AM333" s="40" t="s">
        <v>281</v>
      </c>
    </row>
    <row r="334" spans="1:39" ht="26.25" customHeight="1" x14ac:dyDescent="0.15">
      <c r="A334" s="37" t="s">
        <v>2821</v>
      </c>
      <c r="B334" s="38">
        <v>1</v>
      </c>
      <c r="C334" s="39">
        <v>43014</v>
      </c>
      <c r="D334" s="39" t="s">
        <v>316</v>
      </c>
      <c r="E334" s="39">
        <v>44111</v>
      </c>
      <c r="F334" s="40" t="s">
        <v>2822</v>
      </c>
      <c r="G334" s="40" t="s">
        <v>281</v>
      </c>
      <c r="H334" s="40" t="s">
        <v>281</v>
      </c>
      <c r="I334" s="40" t="s">
        <v>281</v>
      </c>
      <c r="J334" s="40" t="s">
        <v>281</v>
      </c>
      <c r="K334" s="40" t="s">
        <v>281</v>
      </c>
      <c r="L334" s="40" t="s">
        <v>281</v>
      </c>
      <c r="M334" s="40" t="s">
        <v>281</v>
      </c>
      <c r="N334" s="40" t="s">
        <v>281</v>
      </c>
      <c r="O334" s="40" t="s">
        <v>281</v>
      </c>
      <c r="P334" s="40" t="s">
        <v>281</v>
      </c>
      <c r="Q334" s="40" t="s">
        <v>281</v>
      </c>
      <c r="R334" s="40" t="s">
        <v>281</v>
      </c>
      <c r="S334" s="40" t="s">
        <v>281</v>
      </c>
      <c r="T334" s="40" t="s">
        <v>281</v>
      </c>
      <c r="U334" s="40" t="s">
        <v>281</v>
      </c>
      <c r="V334" s="40" t="s">
        <v>281</v>
      </c>
      <c r="W334" s="40" t="s">
        <v>281</v>
      </c>
      <c r="X334" s="40" t="s">
        <v>281</v>
      </c>
      <c r="Y334" s="40" t="s">
        <v>281</v>
      </c>
      <c r="Z334" s="40" t="s">
        <v>281</v>
      </c>
      <c r="AA334" s="40" t="s">
        <v>281</v>
      </c>
      <c r="AB334" s="40" t="s">
        <v>281</v>
      </c>
      <c r="AC334" s="40" t="s">
        <v>281</v>
      </c>
      <c r="AD334" s="40" t="s">
        <v>281</v>
      </c>
      <c r="AE334" s="40" t="s">
        <v>281</v>
      </c>
      <c r="AF334" s="40" t="s">
        <v>281</v>
      </c>
      <c r="AG334" s="40" t="s">
        <v>281</v>
      </c>
      <c r="AH334" s="40" t="s">
        <v>281</v>
      </c>
      <c r="AI334" s="40" t="s">
        <v>281</v>
      </c>
      <c r="AJ334" s="40" t="s">
        <v>281</v>
      </c>
      <c r="AK334" s="40" t="s">
        <v>281</v>
      </c>
      <c r="AL334" s="40" t="s">
        <v>281</v>
      </c>
      <c r="AM334" s="40" t="s">
        <v>281</v>
      </c>
    </row>
    <row r="335" spans="1:39" ht="26.25" customHeight="1" x14ac:dyDescent="0.15">
      <c r="A335" s="37" t="s">
        <v>2823</v>
      </c>
      <c r="B335" s="38">
        <v>3</v>
      </c>
      <c r="C335" s="39">
        <v>45210</v>
      </c>
      <c r="D335" s="39" t="s">
        <v>274</v>
      </c>
      <c r="E335" s="39">
        <v>45210</v>
      </c>
      <c r="F335" s="40" t="s">
        <v>2824</v>
      </c>
      <c r="G335" s="40" t="s">
        <v>2825</v>
      </c>
      <c r="H335" s="40" t="s">
        <v>2826</v>
      </c>
      <c r="I335" s="40" t="s">
        <v>2827</v>
      </c>
      <c r="J335" s="40" t="s">
        <v>2828</v>
      </c>
      <c r="K335" s="40" t="s">
        <v>2829</v>
      </c>
      <c r="L335" s="40">
        <v>27</v>
      </c>
      <c r="M335" s="40" t="s">
        <v>57</v>
      </c>
      <c r="N335" s="40">
        <v>3</v>
      </c>
      <c r="O335" s="40" t="s">
        <v>10</v>
      </c>
      <c r="P335" s="40">
        <v>32</v>
      </c>
      <c r="Q335" s="40" t="s">
        <v>65</v>
      </c>
      <c r="R335" s="40" t="s">
        <v>281</v>
      </c>
      <c r="S335" s="40" t="s">
        <v>281</v>
      </c>
      <c r="T335" s="40" t="s">
        <v>281</v>
      </c>
      <c r="U335" s="40" t="s">
        <v>281</v>
      </c>
      <c r="V335" s="40" t="s">
        <v>2830</v>
      </c>
      <c r="W335" s="40" t="s">
        <v>2831</v>
      </c>
      <c r="X335" s="40" t="s">
        <v>2832</v>
      </c>
      <c r="Y335" s="40" t="s">
        <v>281</v>
      </c>
      <c r="Z335" s="40" t="s">
        <v>281</v>
      </c>
      <c r="AA335" s="40" t="s">
        <v>281</v>
      </c>
      <c r="AB335" s="40" t="s">
        <v>281</v>
      </c>
      <c r="AC335" s="40" t="s">
        <v>281</v>
      </c>
      <c r="AD335" s="40" t="s">
        <v>281</v>
      </c>
      <c r="AE335" s="40" t="s">
        <v>281</v>
      </c>
      <c r="AF335" s="40" t="s">
        <v>281</v>
      </c>
      <c r="AG335" s="40" t="s">
        <v>281</v>
      </c>
      <c r="AH335" s="40" t="s">
        <v>281</v>
      </c>
      <c r="AI335" s="40" t="s">
        <v>281</v>
      </c>
      <c r="AJ335" s="40" t="s">
        <v>281</v>
      </c>
      <c r="AK335" s="40" t="s">
        <v>281</v>
      </c>
      <c r="AL335" s="40" t="s">
        <v>281</v>
      </c>
      <c r="AM335" s="40" t="s">
        <v>281</v>
      </c>
    </row>
    <row r="336" spans="1:39" ht="26.25" customHeight="1" x14ac:dyDescent="0.15">
      <c r="A336" s="37" t="s">
        <v>2833</v>
      </c>
      <c r="B336" s="38">
        <v>3</v>
      </c>
      <c r="C336" s="39">
        <v>45210</v>
      </c>
      <c r="D336" s="39" t="s">
        <v>274</v>
      </c>
      <c r="E336" s="39">
        <v>45210</v>
      </c>
      <c r="F336" s="40" t="s">
        <v>2824</v>
      </c>
      <c r="G336" s="40" t="s">
        <v>2834</v>
      </c>
      <c r="H336" s="40" t="s">
        <v>2835</v>
      </c>
      <c r="I336" s="40" t="s">
        <v>2836</v>
      </c>
      <c r="J336" s="40" t="s">
        <v>2837</v>
      </c>
      <c r="K336" s="40" t="s">
        <v>2838</v>
      </c>
      <c r="L336" s="40">
        <v>2</v>
      </c>
      <c r="M336" s="40" t="s">
        <v>8</v>
      </c>
      <c r="N336" s="40">
        <v>3</v>
      </c>
      <c r="O336" s="40" t="s">
        <v>10</v>
      </c>
      <c r="P336" s="40">
        <v>9</v>
      </c>
      <c r="Q336" s="40" t="s">
        <v>22</v>
      </c>
      <c r="R336" s="40">
        <v>32</v>
      </c>
      <c r="S336" s="40" t="s">
        <v>65</v>
      </c>
      <c r="T336" s="40">
        <v>34</v>
      </c>
      <c r="U336" s="40" t="s">
        <v>69</v>
      </c>
      <c r="V336" s="40" t="s">
        <v>2839</v>
      </c>
      <c r="W336" s="40" t="s">
        <v>2840</v>
      </c>
      <c r="X336" s="40" t="s">
        <v>2841</v>
      </c>
      <c r="Y336" s="40" t="s">
        <v>281</v>
      </c>
      <c r="Z336" s="40" t="s">
        <v>281</v>
      </c>
      <c r="AA336" s="40" t="s">
        <v>281</v>
      </c>
      <c r="AB336" s="40" t="s">
        <v>281</v>
      </c>
      <c r="AC336" s="40" t="s">
        <v>281</v>
      </c>
      <c r="AD336" s="40" t="s">
        <v>281</v>
      </c>
      <c r="AE336" s="40" t="s">
        <v>281</v>
      </c>
      <c r="AF336" s="40" t="s">
        <v>281</v>
      </c>
      <c r="AG336" s="40" t="s">
        <v>281</v>
      </c>
      <c r="AH336" s="40" t="s">
        <v>281</v>
      </c>
      <c r="AI336" s="40" t="s">
        <v>281</v>
      </c>
      <c r="AJ336" s="40" t="s">
        <v>281</v>
      </c>
      <c r="AK336" s="40" t="s">
        <v>281</v>
      </c>
      <c r="AL336" s="40" t="s">
        <v>281</v>
      </c>
      <c r="AM336" s="40" t="s">
        <v>281</v>
      </c>
    </row>
    <row r="337" spans="1:39" ht="26.25" customHeight="1" x14ac:dyDescent="0.15">
      <c r="A337" s="37" t="s">
        <v>2842</v>
      </c>
      <c r="B337" s="38">
        <v>3</v>
      </c>
      <c r="C337" s="39">
        <v>45210</v>
      </c>
      <c r="D337" s="39" t="s">
        <v>274</v>
      </c>
      <c r="E337" s="39">
        <v>45210</v>
      </c>
      <c r="F337" s="40" t="s">
        <v>2843</v>
      </c>
      <c r="G337" s="40" t="s">
        <v>2844</v>
      </c>
      <c r="H337" s="40" t="s">
        <v>2845</v>
      </c>
      <c r="I337" s="40" t="s">
        <v>2846</v>
      </c>
      <c r="J337" s="40" t="s">
        <v>2847</v>
      </c>
      <c r="K337" s="40" t="s">
        <v>2848</v>
      </c>
      <c r="L337" s="40">
        <v>2</v>
      </c>
      <c r="M337" s="40" t="s">
        <v>8</v>
      </c>
      <c r="N337" s="40">
        <v>3</v>
      </c>
      <c r="O337" s="40" t="s">
        <v>10</v>
      </c>
      <c r="P337" s="40">
        <v>6</v>
      </c>
      <c r="Q337" s="40" t="s">
        <v>435</v>
      </c>
      <c r="R337" s="40">
        <v>9</v>
      </c>
      <c r="S337" s="40" t="s">
        <v>22</v>
      </c>
      <c r="T337" s="40">
        <v>32</v>
      </c>
      <c r="U337" s="40" t="s">
        <v>65</v>
      </c>
      <c r="V337" s="40" t="s">
        <v>2849</v>
      </c>
      <c r="W337" s="40" t="s">
        <v>2850</v>
      </c>
      <c r="X337" s="40" t="s">
        <v>2851</v>
      </c>
      <c r="Y337" s="40" t="s">
        <v>281</v>
      </c>
      <c r="Z337" s="40" t="s">
        <v>281</v>
      </c>
      <c r="AA337" s="40" t="s">
        <v>281</v>
      </c>
      <c r="AB337" s="40" t="s">
        <v>281</v>
      </c>
      <c r="AC337" s="40" t="s">
        <v>281</v>
      </c>
      <c r="AD337" s="40" t="s">
        <v>281</v>
      </c>
      <c r="AE337" s="40" t="s">
        <v>281</v>
      </c>
      <c r="AF337" s="40" t="s">
        <v>281</v>
      </c>
      <c r="AG337" s="40" t="s">
        <v>281</v>
      </c>
      <c r="AH337" s="40" t="s">
        <v>281</v>
      </c>
      <c r="AI337" s="40" t="s">
        <v>281</v>
      </c>
      <c r="AJ337" s="40" t="s">
        <v>281</v>
      </c>
      <c r="AK337" s="40" t="s">
        <v>281</v>
      </c>
      <c r="AL337" s="40" t="s">
        <v>281</v>
      </c>
      <c r="AM337" s="40" t="s">
        <v>281</v>
      </c>
    </row>
    <row r="338" spans="1:39" ht="26.25" customHeight="1" x14ac:dyDescent="0.15">
      <c r="A338" s="37" t="s">
        <v>2852</v>
      </c>
      <c r="B338" s="38">
        <v>2</v>
      </c>
      <c r="C338" s="39">
        <v>44115</v>
      </c>
      <c r="D338" s="39" t="s">
        <v>316</v>
      </c>
      <c r="E338" s="39">
        <v>45210</v>
      </c>
      <c r="F338" s="40" t="s">
        <v>2853</v>
      </c>
      <c r="G338" s="40" t="s">
        <v>281</v>
      </c>
      <c r="H338" s="40" t="s">
        <v>281</v>
      </c>
      <c r="I338" s="40" t="s">
        <v>281</v>
      </c>
      <c r="J338" s="40" t="s">
        <v>281</v>
      </c>
      <c r="K338" s="40" t="s">
        <v>281</v>
      </c>
      <c r="L338" s="40" t="s">
        <v>281</v>
      </c>
      <c r="M338" s="40" t="s">
        <v>281</v>
      </c>
      <c r="N338" s="40" t="s">
        <v>281</v>
      </c>
      <c r="O338" s="40" t="s">
        <v>281</v>
      </c>
      <c r="P338" s="40" t="s">
        <v>281</v>
      </c>
      <c r="Q338" s="40" t="s">
        <v>281</v>
      </c>
      <c r="R338" s="40" t="s">
        <v>281</v>
      </c>
      <c r="S338" s="40" t="s">
        <v>281</v>
      </c>
      <c r="T338" s="40" t="s">
        <v>281</v>
      </c>
      <c r="U338" s="40" t="s">
        <v>281</v>
      </c>
      <c r="V338" s="40" t="s">
        <v>281</v>
      </c>
      <c r="W338" s="40" t="s">
        <v>281</v>
      </c>
      <c r="X338" s="40" t="s">
        <v>281</v>
      </c>
      <c r="Y338" s="40" t="s">
        <v>281</v>
      </c>
      <c r="Z338" s="40" t="s">
        <v>281</v>
      </c>
      <c r="AA338" s="40" t="s">
        <v>281</v>
      </c>
      <c r="AB338" s="40" t="s">
        <v>281</v>
      </c>
      <c r="AC338" s="40" t="s">
        <v>281</v>
      </c>
      <c r="AD338" s="40" t="s">
        <v>281</v>
      </c>
      <c r="AE338" s="40" t="s">
        <v>281</v>
      </c>
      <c r="AF338" s="40" t="s">
        <v>281</v>
      </c>
      <c r="AG338" s="40" t="s">
        <v>281</v>
      </c>
      <c r="AH338" s="40" t="s">
        <v>281</v>
      </c>
      <c r="AI338" s="40" t="s">
        <v>281</v>
      </c>
      <c r="AJ338" s="40" t="s">
        <v>281</v>
      </c>
      <c r="AK338" s="40" t="s">
        <v>281</v>
      </c>
      <c r="AL338" s="40" t="s">
        <v>281</v>
      </c>
      <c r="AM338" s="40" t="s">
        <v>281</v>
      </c>
    </row>
    <row r="339" spans="1:39" ht="26.25" customHeight="1" x14ac:dyDescent="0.15">
      <c r="A339" s="37" t="s">
        <v>2854</v>
      </c>
      <c r="B339" s="38">
        <v>3</v>
      </c>
      <c r="C339" s="39">
        <v>45210</v>
      </c>
      <c r="D339" s="39" t="s">
        <v>274</v>
      </c>
      <c r="E339" s="39">
        <v>45210</v>
      </c>
      <c r="F339" s="40" t="s">
        <v>2824</v>
      </c>
      <c r="G339" s="40" t="s">
        <v>2855</v>
      </c>
      <c r="H339" s="40" t="s">
        <v>2856</v>
      </c>
      <c r="I339" s="40" t="s">
        <v>2857</v>
      </c>
      <c r="J339" s="40" t="s">
        <v>2858</v>
      </c>
      <c r="K339" s="40" t="s">
        <v>2859</v>
      </c>
      <c r="L339" s="40">
        <v>3</v>
      </c>
      <c r="M339" s="40" t="s">
        <v>10</v>
      </c>
      <c r="N339" s="40">
        <v>32</v>
      </c>
      <c r="O339" s="40" t="s">
        <v>65</v>
      </c>
      <c r="P339" s="40">
        <v>9</v>
      </c>
      <c r="Q339" s="40" t="s">
        <v>22</v>
      </c>
      <c r="R339" s="40">
        <v>6</v>
      </c>
      <c r="S339" s="40" t="s">
        <v>435</v>
      </c>
      <c r="T339" s="40">
        <v>38</v>
      </c>
      <c r="U339" s="40" t="s">
        <v>77</v>
      </c>
      <c r="V339" s="40" t="s">
        <v>2860</v>
      </c>
      <c r="W339" s="40" t="s">
        <v>2861</v>
      </c>
      <c r="X339" s="40" t="s">
        <v>2862</v>
      </c>
      <c r="Y339" s="40" t="s">
        <v>281</v>
      </c>
      <c r="Z339" s="40" t="s">
        <v>281</v>
      </c>
      <c r="AA339" s="40" t="s">
        <v>281</v>
      </c>
      <c r="AB339" s="40" t="s">
        <v>281</v>
      </c>
      <c r="AC339" s="40" t="s">
        <v>281</v>
      </c>
      <c r="AD339" s="40" t="s">
        <v>281</v>
      </c>
      <c r="AE339" s="40" t="s">
        <v>281</v>
      </c>
      <c r="AF339" s="40" t="s">
        <v>281</v>
      </c>
      <c r="AG339" s="40" t="s">
        <v>281</v>
      </c>
      <c r="AH339" s="40" t="s">
        <v>281</v>
      </c>
      <c r="AI339" s="40" t="s">
        <v>281</v>
      </c>
      <c r="AJ339" s="40" t="s">
        <v>281</v>
      </c>
      <c r="AK339" s="40" t="s">
        <v>281</v>
      </c>
      <c r="AL339" s="40" t="s">
        <v>281</v>
      </c>
      <c r="AM339" s="40" t="s">
        <v>281</v>
      </c>
    </row>
    <row r="340" spans="1:39" ht="26.25" customHeight="1" x14ac:dyDescent="0.15">
      <c r="A340" s="37" t="s">
        <v>2863</v>
      </c>
      <c r="B340" s="38">
        <v>1</v>
      </c>
      <c r="C340" s="39">
        <v>43018</v>
      </c>
      <c r="D340" s="39" t="s">
        <v>316</v>
      </c>
      <c r="E340" s="39">
        <v>44115</v>
      </c>
      <c r="F340" s="40" t="s">
        <v>2864</v>
      </c>
      <c r="G340" s="40" t="s">
        <v>281</v>
      </c>
      <c r="H340" s="40" t="s">
        <v>281</v>
      </c>
      <c r="I340" s="40" t="s">
        <v>281</v>
      </c>
      <c r="J340" s="40" t="s">
        <v>281</v>
      </c>
      <c r="K340" s="40" t="s">
        <v>281</v>
      </c>
      <c r="L340" s="40" t="s">
        <v>281</v>
      </c>
      <c r="M340" s="40" t="s">
        <v>281</v>
      </c>
      <c r="N340" s="40" t="s">
        <v>281</v>
      </c>
      <c r="O340" s="40" t="s">
        <v>281</v>
      </c>
      <c r="P340" s="40" t="s">
        <v>281</v>
      </c>
      <c r="Q340" s="40" t="s">
        <v>281</v>
      </c>
      <c r="R340" s="40" t="s">
        <v>281</v>
      </c>
      <c r="S340" s="40" t="s">
        <v>281</v>
      </c>
      <c r="T340" s="40" t="s">
        <v>281</v>
      </c>
      <c r="U340" s="40" t="s">
        <v>281</v>
      </c>
      <c r="V340" s="40" t="s">
        <v>281</v>
      </c>
      <c r="W340" s="40" t="s">
        <v>281</v>
      </c>
      <c r="X340" s="40" t="s">
        <v>281</v>
      </c>
      <c r="Y340" s="40" t="s">
        <v>281</v>
      </c>
      <c r="Z340" s="40" t="s">
        <v>281</v>
      </c>
      <c r="AA340" s="40" t="s">
        <v>281</v>
      </c>
      <c r="AB340" s="40" t="s">
        <v>281</v>
      </c>
      <c r="AC340" s="40" t="s">
        <v>281</v>
      </c>
      <c r="AD340" s="40" t="s">
        <v>281</v>
      </c>
      <c r="AE340" s="40" t="s">
        <v>281</v>
      </c>
      <c r="AF340" s="40" t="s">
        <v>281</v>
      </c>
      <c r="AG340" s="40" t="s">
        <v>281</v>
      </c>
      <c r="AH340" s="40" t="s">
        <v>281</v>
      </c>
      <c r="AI340" s="40" t="s">
        <v>281</v>
      </c>
      <c r="AJ340" s="40" t="s">
        <v>281</v>
      </c>
      <c r="AK340" s="40" t="s">
        <v>281</v>
      </c>
      <c r="AL340" s="40" t="s">
        <v>281</v>
      </c>
      <c r="AM340" s="40" t="s">
        <v>281</v>
      </c>
    </row>
    <row r="341" spans="1:39" ht="26.25" customHeight="1" x14ac:dyDescent="0.15">
      <c r="A341" s="37" t="s">
        <v>2865</v>
      </c>
      <c r="B341" s="38">
        <v>3</v>
      </c>
      <c r="C341" s="39">
        <v>45210</v>
      </c>
      <c r="D341" s="39" t="s">
        <v>274</v>
      </c>
      <c r="E341" s="39">
        <v>45210</v>
      </c>
      <c r="F341" s="40" t="s">
        <v>2824</v>
      </c>
      <c r="G341" s="40" t="s">
        <v>2866</v>
      </c>
      <c r="H341" s="40" t="s">
        <v>2867</v>
      </c>
      <c r="I341" s="40" t="s">
        <v>2868</v>
      </c>
      <c r="J341" s="40" t="s">
        <v>2869</v>
      </c>
      <c r="K341" s="40" t="s">
        <v>2870</v>
      </c>
      <c r="L341" s="40">
        <v>1</v>
      </c>
      <c r="M341" s="40" t="s">
        <v>6</v>
      </c>
      <c r="N341" s="40">
        <v>2</v>
      </c>
      <c r="O341" s="40" t="s">
        <v>8</v>
      </c>
      <c r="P341" s="40">
        <v>3</v>
      </c>
      <c r="Q341" s="40" t="s">
        <v>10</v>
      </c>
      <c r="R341" s="40">
        <v>27</v>
      </c>
      <c r="S341" s="40" t="s">
        <v>57</v>
      </c>
      <c r="T341" s="40">
        <v>32</v>
      </c>
      <c r="U341" s="40" t="s">
        <v>65</v>
      </c>
      <c r="V341" s="40" t="s">
        <v>2871</v>
      </c>
      <c r="W341" s="40" t="s">
        <v>2872</v>
      </c>
      <c r="X341" s="40" t="s">
        <v>2873</v>
      </c>
      <c r="Y341" s="40" t="s">
        <v>281</v>
      </c>
      <c r="Z341" s="40" t="s">
        <v>281</v>
      </c>
      <c r="AA341" s="40" t="s">
        <v>281</v>
      </c>
      <c r="AB341" s="40" t="s">
        <v>281</v>
      </c>
      <c r="AC341" s="40" t="s">
        <v>281</v>
      </c>
      <c r="AD341" s="40" t="s">
        <v>281</v>
      </c>
      <c r="AE341" s="40" t="s">
        <v>281</v>
      </c>
      <c r="AF341" s="40" t="s">
        <v>281</v>
      </c>
      <c r="AG341" s="40" t="s">
        <v>281</v>
      </c>
      <c r="AH341" s="40" t="s">
        <v>281</v>
      </c>
      <c r="AI341" s="40" t="s">
        <v>281</v>
      </c>
      <c r="AJ341" s="40" t="s">
        <v>281</v>
      </c>
      <c r="AK341" s="40" t="s">
        <v>281</v>
      </c>
      <c r="AL341" s="40" t="s">
        <v>281</v>
      </c>
      <c r="AM341" s="40" t="s">
        <v>281</v>
      </c>
    </row>
    <row r="342" spans="1:39" ht="26.25" customHeight="1" x14ac:dyDescent="0.15">
      <c r="A342" s="37" t="s">
        <v>2874</v>
      </c>
      <c r="B342" s="38">
        <v>2</v>
      </c>
      <c r="C342" s="39">
        <v>44115</v>
      </c>
      <c r="D342" s="39" t="s">
        <v>316</v>
      </c>
      <c r="E342" s="39">
        <v>45210</v>
      </c>
      <c r="F342" s="40" t="s">
        <v>2853</v>
      </c>
      <c r="G342" s="40" t="s">
        <v>281</v>
      </c>
      <c r="H342" s="40" t="s">
        <v>281</v>
      </c>
      <c r="I342" s="40" t="s">
        <v>281</v>
      </c>
      <c r="J342" s="40" t="s">
        <v>281</v>
      </c>
      <c r="K342" s="40" t="s">
        <v>281</v>
      </c>
      <c r="L342" s="40" t="s">
        <v>281</v>
      </c>
      <c r="M342" s="40" t="s">
        <v>281</v>
      </c>
      <c r="N342" s="40" t="s">
        <v>281</v>
      </c>
      <c r="O342" s="40" t="s">
        <v>281</v>
      </c>
      <c r="P342" s="40" t="s">
        <v>281</v>
      </c>
      <c r="Q342" s="40" t="s">
        <v>281</v>
      </c>
      <c r="R342" s="40" t="s">
        <v>281</v>
      </c>
      <c r="S342" s="40" t="s">
        <v>281</v>
      </c>
      <c r="T342" s="40" t="s">
        <v>281</v>
      </c>
      <c r="U342" s="40" t="s">
        <v>281</v>
      </c>
      <c r="V342" s="40" t="s">
        <v>281</v>
      </c>
      <c r="W342" s="40" t="s">
        <v>281</v>
      </c>
      <c r="X342" s="40" t="s">
        <v>281</v>
      </c>
      <c r="Y342" s="40" t="s">
        <v>281</v>
      </c>
      <c r="Z342" s="40" t="s">
        <v>281</v>
      </c>
      <c r="AA342" s="40" t="s">
        <v>281</v>
      </c>
      <c r="AB342" s="40" t="s">
        <v>281</v>
      </c>
      <c r="AC342" s="40" t="s">
        <v>281</v>
      </c>
      <c r="AD342" s="40" t="s">
        <v>281</v>
      </c>
      <c r="AE342" s="40" t="s">
        <v>281</v>
      </c>
      <c r="AF342" s="40" t="s">
        <v>281</v>
      </c>
      <c r="AG342" s="40" t="s">
        <v>281</v>
      </c>
      <c r="AH342" s="40" t="s">
        <v>281</v>
      </c>
      <c r="AI342" s="40" t="s">
        <v>281</v>
      </c>
      <c r="AJ342" s="40" t="s">
        <v>281</v>
      </c>
      <c r="AK342" s="40" t="s">
        <v>281</v>
      </c>
      <c r="AL342" s="40" t="s">
        <v>281</v>
      </c>
      <c r="AM342" s="40" t="s">
        <v>281</v>
      </c>
    </row>
    <row r="343" spans="1:39" ht="26.25" customHeight="1" x14ac:dyDescent="0.15">
      <c r="A343" s="37" t="s">
        <v>2875</v>
      </c>
      <c r="B343" s="38">
        <v>3</v>
      </c>
      <c r="C343" s="39">
        <v>45217</v>
      </c>
      <c r="D343" s="39" t="s">
        <v>274</v>
      </c>
      <c r="E343" s="39">
        <v>45217</v>
      </c>
      <c r="F343" s="40" t="s">
        <v>2876</v>
      </c>
      <c r="G343" s="40" t="s">
        <v>2877</v>
      </c>
      <c r="H343" s="40" t="s">
        <v>2878</v>
      </c>
      <c r="I343" s="40" t="s">
        <v>2879</v>
      </c>
      <c r="J343" s="40" t="s">
        <v>2880</v>
      </c>
      <c r="K343" s="40" t="s">
        <v>2881</v>
      </c>
      <c r="L343" s="40">
        <v>70</v>
      </c>
      <c r="M343" s="40" t="s">
        <v>141</v>
      </c>
      <c r="N343" s="40" t="s">
        <v>281</v>
      </c>
      <c r="O343" s="40" t="s">
        <v>281</v>
      </c>
      <c r="P343" s="40" t="s">
        <v>281</v>
      </c>
      <c r="Q343" s="40" t="s">
        <v>281</v>
      </c>
      <c r="R343" s="40" t="s">
        <v>281</v>
      </c>
      <c r="S343" s="40" t="s">
        <v>281</v>
      </c>
      <c r="T343" s="40" t="s">
        <v>281</v>
      </c>
      <c r="U343" s="40" t="s">
        <v>281</v>
      </c>
      <c r="V343" s="40" t="s">
        <v>2882</v>
      </c>
      <c r="W343" s="40" t="s">
        <v>2883</v>
      </c>
      <c r="X343" s="40" t="s">
        <v>2884</v>
      </c>
      <c r="Y343" s="40" t="s">
        <v>281</v>
      </c>
      <c r="Z343" s="40" t="s">
        <v>281</v>
      </c>
      <c r="AA343" s="40" t="s">
        <v>281</v>
      </c>
      <c r="AB343" s="40" t="s">
        <v>281</v>
      </c>
      <c r="AC343" s="40" t="s">
        <v>281</v>
      </c>
      <c r="AD343" s="40" t="s">
        <v>281</v>
      </c>
      <c r="AE343" s="40" t="s">
        <v>281</v>
      </c>
      <c r="AF343" s="40" t="s">
        <v>281</v>
      </c>
      <c r="AG343" s="40" t="s">
        <v>281</v>
      </c>
      <c r="AH343" s="40" t="s">
        <v>281</v>
      </c>
      <c r="AI343" s="40" t="s">
        <v>281</v>
      </c>
      <c r="AJ343" s="40" t="s">
        <v>281</v>
      </c>
      <c r="AK343" s="40" t="s">
        <v>281</v>
      </c>
      <c r="AL343" s="40" t="s">
        <v>281</v>
      </c>
      <c r="AM343" s="40" t="s">
        <v>281</v>
      </c>
    </row>
    <row r="344" spans="1:39" ht="26.25" customHeight="1" x14ac:dyDescent="0.15">
      <c r="A344" s="37" t="s">
        <v>2885</v>
      </c>
      <c r="B344" s="38">
        <v>2</v>
      </c>
      <c r="C344" s="39">
        <v>44122</v>
      </c>
      <c r="D344" s="39" t="s">
        <v>316</v>
      </c>
      <c r="E344" s="39">
        <v>45217</v>
      </c>
      <c r="F344" s="40" t="s">
        <v>2886</v>
      </c>
      <c r="G344" s="40" t="s">
        <v>281</v>
      </c>
      <c r="H344" s="40" t="s">
        <v>281</v>
      </c>
      <c r="I344" s="40" t="s">
        <v>281</v>
      </c>
      <c r="J344" s="40" t="s">
        <v>281</v>
      </c>
      <c r="K344" s="40" t="s">
        <v>281</v>
      </c>
      <c r="L344" s="40" t="s">
        <v>281</v>
      </c>
      <c r="M344" s="40" t="s">
        <v>281</v>
      </c>
      <c r="N344" s="40" t="s">
        <v>281</v>
      </c>
      <c r="O344" s="40" t="s">
        <v>281</v>
      </c>
      <c r="P344" s="40" t="s">
        <v>281</v>
      </c>
      <c r="Q344" s="40" t="s">
        <v>281</v>
      </c>
      <c r="R344" s="40" t="s">
        <v>281</v>
      </c>
      <c r="S344" s="40" t="s">
        <v>281</v>
      </c>
      <c r="T344" s="40" t="s">
        <v>281</v>
      </c>
      <c r="U344" s="40" t="s">
        <v>281</v>
      </c>
      <c r="V344" s="40" t="s">
        <v>281</v>
      </c>
      <c r="W344" s="40" t="s">
        <v>281</v>
      </c>
      <c r="X344" s="40" t="s">
        <v>281</v>
      </c>
      <c r="Y344" s="40" t="s">
        <v>281</v>
      </c>
      <c r="Z344" s="40" t="s">
        <v>281</v>
      </c>
      <c r="AA344" s="40" t="s">
        <v>281</v>
      </c>
      <c r="AB344" s="40" t="s">
        <v>281</v>
      </c>
      <c r="AC344" s="40" t="s">
        <v>281</v>
      </c>
      <c r="AD344" s="40" t="s">
        <v>281</v>
      </c>
      <c r="AE344" s="40" t="s">
        <v>281</v>
      </c>
      <c r="AF344" s="40" t="s">
        <v>281</v>
      </c>
      <c r="AG344" s="40" t="s">
        <v>281</v>
      </c>
      <c r="AH344" s="40" t="s">
        <v>281</v>
      </c>
      <c r="AI344" s="40" t="s">
        <v>281</v>
      </c>
      <c r="AJ344" s="40" t="s">
        <v>281</v>
      </c>
      <c r="AK344" s="40" t="s">
        <v>281</v>
      </c>
      <c r="AL344" s="40" t="s">
        <v>281</v>
      </c>
      <c r="AM344" s="40" t="s">
        <v>281</v>
      </c>
    </row>
    <row r="345" spans="1:39" ht="26.25" customHeight="1" x14ac:dyDescent="0.15">
      <c r="A345" s="37" t="s">
        <v>2887</v>
      </c>
      <c r="B345" s="38">
        <v>2</v>
      </c>
      <c r="C345" s="39">
        <v>44122</v>
      </c>
      <c r="D345" s="39" t="s">
        <v>316</v>
      </c>
      <c r="E345" s="39">
        <v>45217</v>
      </c>
      <c r="F345" s="40" t="s">
        <v>2888</v>
      </c>
      <c r="G345" s="40" t="s">
        <v>281</v>
      </c>
      <c r="H345" s="40" t="s">
        <v>281</v>
      </c>
      <c r="I345" s="40" t="s">
        <v>281</v>
      </c>
      <c r="J345" s="40" t="s">
        <v>281</v>
      </c>
      <c r="K345" s="40" t="s">
        <v>281</v>
      </c>
      <c r="L345" s="40" t="s">
        <v>281</v>
      </c>
      <c r="M345" s="40" t="s">
        <v>281</v>
      </c>
      <c r="N345" s="40" t="s">
        <v>281</v>
      </c>
      <c r="O345" s="40" t="s">
        <v>281</v>
      </c>
      <c r="P345" s="40" t="s">
        <v>281</v>
      </c>
      <c r="Q345" s="40" t="s">
        <v>281</v>
      </c>
      <c r="R345" s="40" t="s">
        <v>281</v>
      </c>
      <c r="S345" s="40" t="s">
        <v>281</v>
      </c>
      <c r="T345" s="40" t="s">
        <v>281</v>
      </c>
      <c r="U345" s="40" t="s">
        <v>281</v>
      </c>
      <c r="V345" s="40" t="s">
        <v>281</v>
      </c>
      <c r="W345" s="40" t="s">
        <v>281</v>
      </c>
      <c r="X345" s="40" t="s">
        <v>281</v>
      </c>
      <c r="Y345" s="40" t="s">
        <v>281</v>
      </c>
      <c r="Z345" s="40" t="s">
        <v>281</v>
      </c>
      <c r="AA345" s="40" t="s">
        <v>281</v>
      </c>
      <c r="AB345" s="40" t="s">
        <v>281</v>
      </c>
      <c r="AC345" s="40" t="s">
        <v>281</v>
      </c>
      <c r="AD345" s="40" t="s">
        <v>281</v>
      </c>
      <c r="AE345" s="40" t="s">
        <v>281</v>
      </c>
      <c r="AF345" s="40" t="s">
        <v>281</v>
      </c>
      <c r="AG345" s="40" t="s">
        <v>281</v>
      </c>
      <c r="AH345" s="40" t="s">
        <v>281</v>
      </c>
      <c r="AI345" s="40" t="s">
        <v>281</v>
      </c>
      <c r="AJ345" s="40" t="s">
        <v>281</v>
      </c>
      <c r="AK345" s="40" t="s">
        <v>281</v>
      </c>
      <c r="AL345" s="40" t="s">
        <v>281</v>
      </c>
      <c r="AM345" s="40" t="s">
        <v>281</v>
      </c>
    </row>
    <row r="346" spans="1:39" ht="26.25" customHeight="1" x14ac:dyDescent="0.15">
      <c r="A346" s="37" t="s">
        <v>2889</v>
      </c>
      <c r="B346" s="38">
        <v>3</v>
      </c>
      <c r="C346" s="39">
        <v>45217</v>
      </c>
      <c r="D346" s="39" t="s">
        <v>274</v>
      </c>
      <c r="E346" s="39">
        <v>45217</v>
      </c>
      <c r="F346" s="40" t="s">
        <v>2876</v>
      </c>
      <c r="G346" s="40" t="s">
        <v>2890</v>
      </c>
      <c r="H346" s="40" t="s">
        <v>2891</v>
      </c>
      <c r="I346" s="40" t="s">
        <v>2892</v>
      </c>
      <c r="J346" s="40" t="s">
        <v>2893</v>
      </c>
      <c r="K346" s="40" t="s">
        <v>2894</v>
      </c>
      <c r="L346" s="40">
        <v>69</v>
      </c>
      <c r="M346" s="40" t="s">
        <v>139</v>
      </c>
      <c r="N346" s="40">
        <v>71</v>
      </c>
      <c r="O346" s="40" t="s">
        <v>143</v>
      </c>
      <c r="P346" s="40">
        <v>72</v>
      </c>
      <c r="Q346" s="40" t="s">
        <v>145</v>
      </c>
      <c r="R346" s="40">
        <v>73</v>
      </c>
      <c r="S346" s="40" t="s">
        <v>376</v>
      </c>
      <c r="T346" s="40" t="s">
        <v>281</v>
      </c>
      <c r="U346" s="40" t="s">
        <v>281</v>
      </c>
      <c r="V346" s="40" t="s">
        <v>2895</v>
      </c>
      <c r="W346" s="40" t="s">
        <v>2896</v>
      </c>
      <c r="X346" s="40" t="s">
        <v>2897</v>
      </c>
      <c r="Y346" s="40" t="s">
        <v>281</v>
      </c>
      <c r="Z346" s="40" t="s">
        <v>281</v>
      </c>
      <c r="AA346" s="40" t="s">
        <v>281</v>
      </c>
      <c r="AB346" s="40" t="s">
        <v>281</v>
      </c>
      <c r="AC346" s="40" t="s">
        <v>281</v>
      </c>
      <c r="AD346" s="40" t="s">
        <v>281</v>
      </c>
      <c r="AE346" s="40" t="s">
        <v>281</v>
      </c>
      <c r="AF346" s="40" t="s">
        <v>281</v>
      </c>
      <c r="AG346" s="40" t="s">
        <v>281</v>
      </c>
      <c r="AH346" s="40" t="s">
        <v>281</v>
      </c>
      <c r="AI346" s="40" t="s">
        <v>281</v>
      </c>
      <c r="AJ346" s="40" t="s">
        <v>281</v>
      </c>
      <c r="AK346" s="40" t="s">
        <v>281</v>
      </c>
      <c r="AL346" s="40" t="s">
        <v>281</v>
      </c>
      <c r="AM346" s="40" t="s">
        <v>281</v>
      </c>
    </row>
    <row r="347" spans="1:39" ht="26.25" customHeight="1" x14ac:dyDescent="0.15">
      <c r="A347" s="37" t="s">
        <v>2898</v>
      </c>
      <c r="B347" s="38">
        <v>3</v>
      </c>
      <c r="C347" s="39">
        <v>45217</v>
      </c>
      <c r="D347" s="39" t="s">
        <v>274</v>
      </c>
      <c r="E347" s="39">
        <v>45217</v>
      </c>
      <c r="F347" s="40" t="s">
        <v>2876</v>
      </c>
      <c r="G347" s="40" t="s">
        <v>2899</v>
      </c>
      <c r="H347" s="40" t="s">
        <v>2900</v>
      </c>
      <c r="I347" s="40" t="s">
        <v>2901</v>
      </c>
      <c r="J347" s="40" t="s">
        <v>2902</v>
      </c>
      <c r="K347" s="40" t="s">
        <v>2903</v>
      </c>
      <c r="L347" s="40">
        <v>69</v>
      </c>
      <c r="M347" s="40" t="s">
        <v>139</v>
      </c>
      <c r="N347" s="40" t="s">
        <v>281</v>
      </c>
      <c r="O347" s="40" t="s">
        <v>281</v>
      </c>
      <c r="P347" s="40" t="s">
        <v>281</v>
      </c>
      <c r="Q347" s="40" t="s">
        <v>281</v>
      </c>
      <c r="R347" s="40" t="s">
        <v>281</v>
      </c>
      <c r="S347" s="40" t="s">
        <v>281</v>
      </c>
      <c r="T347" s="40" t="s">
        <v>281</v>
      </c>
      <c r="U347" s="40" t="s">
        <v>281</v>
      </c>
      <c r="V347" s="40" t="s">
        <v>2904</v>
      </c>
      <c r="W347" s="40" t="s">
        <v>2014</v>
      </c>
      <c r="X347" s="40" t="s">
        <v>2015</v>
      </c>
      <c r="Y347" s="40" t="s">
        <v>281</v>
      </c>
      <c r="Z347" s="40" t="s">
        <v>281</v>
      </c>
      <c r="AA347" s="40" t="s">
        <v>281</v>
      </c>
      <c r="AB347" s="40" t="s">
        <v>281</v>
      </c>
      <c r="AC347" s="40" t="s">
        <v>281</v>
      </c>
      <c r="AD347" s="40" t="s">
        <v>281</v>
      </c>
      <c r="AE347" s="40" t="s">
        <v>281</v>
      </c>
      <c r="AF347" s="40" t="s">
        <v>281</v>
      </c>
      <c r="AG347" s="40" t="s">
        <v>281</v>
      </c>
      <c r="AH347" s="40" t="s">
        <v>281</v>
      </c>
      <c r="AI347" s="40" t="s">
        <v>281</v>
      </c>
      <c r="AJ347" s="40" t="s">
        <v>281</v>
      </c>
      <c r="AK347" s="40" t="s">
        <v>281</v>
      </c>
      <c r="AL347" s="40" t="s">
        <v>281</v>
      </c>
      <c r="AM347" s="40" t="s">
        <v>281</v>
      </c>
    </row>
    <row r="348" spans="1:39" ht="26.25" customHeight="1" x14ac:dyDescent="0.15">
      <c r="A348" s="37" t="s">
        <v>2905</v>
      </c>
      <c r="B348" s="38">
        <v>1</v>
      </c>
      <c r="C348" s="39">
        <v>43025</v>
      </c>
      <c r="D348" s="39" t="s">
        <v>316</v>
      </c>
      <c r="E348" s="39">
        <v>44122</v>
      </c>
      <c r="F348" s="40" t="s">
        <v>2906</v>
      </c>
      <c r="G348" s="40" t="s">
        <v>281</v>
      </c>
      <c r="H348" s="40" t="s">
        <v>281</v>
      </c>
      <c r="I348" s="40" t="s">
        <v>281</v>
      </c>
      <c r="J348" s="40" t="s">
        <v>281</v>
      </c>
      <c r="K348" s="40" t="s">
        <v>281</v>
      </c>
      <c r="L348" s="40" t="s">
        <v>281</v>
      </c>
      <c r="M348" s="40" t="s">
        <v>281</v>
      </c>
      <c r="N348" s="40" t="s">
        <v>281</v>
      </c>
      <c r="O348" s="40" t="s">
        <v>281</v>
      </c>
      <c r="P348" s="40" t="s">
        <v>281</v>
      </c>
      <c r="Q348" s="40" t="s">
        <v>281</v>
      </c>
      <c r="R348" s="40" t="s">
        <v>281</v>
      </c>
      <c r="S348" s="40" t="s">
        <v>281</v>
      </c>
      <c r="T348" s="40" t="s">
        <v>281</v>
      </c>
      <c r="U348" s="40" t="s">
        <v>281</v>
      </c>
      <c r="V348" s="40" t="s">
        <v>281</v>
      </c>
      <c r="W348" s="40" t="s">
        <v>281</v>
      </c>
      <c r="X348" s="40" t="s">
        <v>281</v>
      </c>
      <c r="Y348" s="40" t="s">
        <v>281</v>
      </c>
      <c r="Z348" s="40" t="s">
        <v>281</v>
      </c>
      <c r="AA348" s="40" t="s">
        <v>281</v>
      </c>
      <c r="AB348" s="40" t="s">
        <v>281</v>
      </c>
      <c r="AC348" s="40" t="s">
        <v>281</v>
      </c>
      <c r="AD348" s="40" t="s">
        <v>281</v>
      </c>
      <c r="AE348" s="40" t="s">
        <v>281</v>
      </c>
      <c r="AF348" s="40" t="s">
        <v>281</v>
      </c>
      <c r="AG348" s="40" t="s">
        <v>281</v>
      </c>
      <c r="AH348" s="40" t="s">
        <v>281</v>
      </c>
      <c r="AI348" s="40" t="s">
        <v>281</v>
      </c>
      <c r="AJ348" s="40" t="s">
        <v>281</v>
      </c>
      <c r="AK348" s="40" t="s">
        <v>281</v>
      </c>
      <c r="AL348" s="40" t="s">
        <v>281</v>
      </c>
      <c r="AM348" s="40" t="s">
        <v>281</v>
      </c>
    </row>
    <row r="349" spans="1:39" ht="26.25" customHeight="1" x14ac:dyDescent="0.15">
      <c r="A349" s="37" t="s">
        <v>2907</v>
      </c>
      <c r="B349" s="38">
        <v>3</v>
      </c>
      <c r="C349" s="39">
        <v>45217</v>
      </c>
      <c r="D349" s="39" t="s">
        <v>274</v>
      </c>
      <c r="E349" s="39">
        <v>45217</v>
      </c>
      <c r="F349" s="40" t="s">
        <v>2876</v>
      </c>
      <c r="G349" s="40" t="s">
        <v>2908</v>
      </c>
      <c r="H349" s="40" t="s">
        <v>2909</v>
      </c>
      <c r="I349" s="40" t="s">
        <v>2910</v>
      </c>
      <c r="J349" s="40" t="s">
        <v>2911</v>
      </c>
      <c r="K349" s="40" t="s">
        <v>2912</v>
      </c>
      <c r="L349" s="40">
        <v>18</v>
      </c>
      <c r="M349" s="40" t="s">
        <v>39</v>
      </c>
      <c r="N349" s="40">
        <v>57</v>
      </c>
      <c r="O349" s="40" t="s">
        <v>115</v>
      </c>
      <c r="P349" s="40">
        <v>58</v>
      </c>
      <c r="Q349" s="40" t="s">
        <v>117</v>
      </c>
      <c r="R349" s="40">
        <v>60</v>
      </c>
      <c r="S349" s="40" t="s">
        <v>121</v>
      </c>
      <c r="T349" s="40">
        <v>61</v>
      </c>
      <c r="U349" s="40" t="s">
        <v>123</v>
      </c>
      <c r="V349" s="40" t="s">
        <v>2913</v>
      </c>
      <c r="W349" s="40" t="s">
        <v>2914</v>
      </c>
      <c r="X349" s="40" t="s">
        <v>2915</v>
      </c>
      <c r="Y349" s="40" t="s">
        <v>828</v>
      </c>
      <c r="Z349" s="40" t="s">
        <v>2916</v>
      </c>
      <c r="AA349" s="40" t="s">
        <v>2917</v>
      </c>
      <c r="AB349" s="40" t="s">
        <v>281</v>
      </c>
      <c r="AC349" s="40" t="s">
        <v>281</v>
      </c>
      <c r="AD349" s="40" t="s">
        <v>281</v>
      </c>
      <c r="AE349" s="40" t="s">
        <v>281</v>
      </c>
      <c r="AF349" s="40" t="s">
        <v>281</v>
      </c>
      <c r="AG349" s="40" t="s">
        <v>281</v>
      </c>
      <c r="AH349" s="40" t="s">
        <v>281</v>
      </c>
      <c r="AI349" s="40" t="s">
        <v>281</v>
      </c>
      <c r="AJ349" s="40" t="s">
        <v>281</v>
      </c>
      <c r="AK349" s="40" t="s">
        <v>281</v>
      </c>
      <c r="AL349" s="40" t="s">
        <v>281</v>
      </c>
      <c r="AM349" s="40" t="s">
        <v>281</v>
      </c>
    </row>
    <row r="350" spans="1:39" ht="26.25" customHeight="1" x14ac:dyDescent="0.15">
      <c r="A350" s="37" t="s">
        <v>2918</v>
      </c>
      <c r="B350" s="38">
        <v>3</v>
      </c>
      <c r="C350" s="39">
        <v>45217</v>
      </c>
      <c r="D350" s="39" t="s">
        <v>274</v>
      </c>
      <c r="E350" s="39">
        <v>45217</v>
      </c>
      <c r="F350" s="40" t="s">
        <v>2876</v>
      </c>
      <c r="G350" s="40" t="s">
        <v>2919</v>
      </c>
      <c r="H350" s="40" t="s">
        <v>2920</v>
      </c>
      <c r="I350" s="40" t="s">
        <v>2921</v>
      </c>
      <c r="J350" s="40" t="s">
        <v>2922</v>
      </c>
      <c r="K350" s="40" t="s">
        <v>2923</v>
      </c>
      <c r="L350" s="40">
        <v>15</v>
      </c>
      <c r="M350" s="40" t="s">
        <v>34</v>
      </c>
      <c r="N350" s="40">
        <v>91</v>
      </c>
      <c r="O350" s="40" t="s">
        <v>182</v>
      </c>
      <c r="P350" s="40" t="s">
        <v>281</v>
      </c>
      <c r="Q350" s="40" t="s">
        <v>281</v>
      </c>
      <c r="R350" s="40" t="s">
        <v>281</v>
      </c>
      <c r="S350" s="40" t="s">
        <v>281</v>
      </c>
      <c r="T350" s="40" t="s">
        <v>281</v>
      </c>
      <c r="U350" s="40" t="s">
        <v>281</v>
      </c>
      <c r="V350" s="40" t="s">
        <v>2924</v>
      </c>
      <c r="W350" s="40" t="s">
        <v>2925</v>
      </c>
      <c r="X350" s="40" t="s">
        <v>2926</v>
      </c>
      <c r="Y350" s="40" t="s">
        <v>281</v>
      </c>
      <c r="Z350" s="40" t="s">
        <v>281</v>
      </c>
      <c r="AA350" s="40" t="s">
        <v>281</v>
      </c>
      <c r="AB350" s="40" t="s">
        <v>281</v>
      </c>
      <c r="AC350" s="40" t="s">
        <v>281</v>
      </c>
      <c r="AD350" s="40" t="s">
        <v>281</v>
      </c>
      <c r="AE350" s="40" t="s">
        <v>281</v>
      </c>
      <c r="AF350" s="40" t="s">
        <v>281</v>
      </c>
      <c r="AG350" s="40" t="s">
        <v>281</v>
      </c>
      <c r="AH350" s="40" t="s">
        <v>281</v>
      </c>
      <c r="AI350" s="40" t="s">
        <v>281</v>
      </c>
      <c r="AJ350" s="40" t="s">
        <v>281</v>
      </c>
      <c r="AK350" s="40" t="s">
        <v>281</v>
      </c>
      <c r="AL350" s="40" t="s">
        <v>281</v>
      </c>
      <c r="AM350" s="40" t="s">
        <v>281</v>
      </c>
    </row>
    <row r="351" spans="1:39" ht="26.25" customHeight="1" x14ac:dyDescent="0.15">
      <c r="A351" s="37" t="s">
        <v>2927</v>
      </c>
      <c r="B351" s="38">
        <v>3</v>
      </c>
      <c r="C351" s="39">
        <v>45217</v>
      </c>
      <c r="D351" s="39" t="s">
        <v>274</v>
      </c>
      <c r="E351" s="39">
        <v>45217</v>
      </c>
      <c r="F351" s="40" t="s">
        <v>2876</v>
      </c>
      <c r="G351" s="40" t="s">
        <v>2928</v>
      </c>
      <c r="H351" s="40" t="s">
        <v>2929</v>
      </c>
      <c r="I351" s="40" t="s">
        <v>2930</v>
      </c>
      <c r="J351" s="40" t="s">
        <v>2931</v>
      </c>
      <c r="K351" s="40" t="s">
        <v>2932</v>
      </c>
      <c r="L351" s="40">
        <v>57</v>
      </c>
      <c r="M351" s="40" t="s">
        <v>115</v>
      </c>
      <c r="N351" s="40" t="s">
        <v>281</v>
      </c>
      <c r="O351" s="40" t="s">
        <v>281</v>
      </c>
      <c r="P351" s="40" t="s">
        <v>281</v>
      </c>
      <c r="Q351" s="40" t="s">
        <v>281</v>
      </c>
      <c r="R351" s="40" t="s">
        <v>281</v>
      </c>
      <c r="S351" s="40" t="s">
        <v>281</v>
      </c>
      <c r="T351" s="40" t="s">
        <v>281</v>
      </c>
      <c r="U351" s="40" t="s">
        <v>281</v>
      </c>
      <c r="V351" s="40" t="s">
        <v>2933</v>
      </c>
      <c r="W351" s="40" t="s">
        <v>2934</v>
      </c>
      <c r="X351" s="40" t="s">
        <v>2935</v>
      </c>
      <c r="Y351" s="40" t="s">
        <v>2936</v>
      </c>
      <c r="Z351" s="40" t="s">
        <v>2937</v>
      </c>
      <c r="AA351" s="40" t="s">
        <v>2938</v>
      </c>
      <c r="AB351" s="40" t="s">
        <v>281</v>
      </c>
      <c r="AC351" s="40" t="s">
        <v>281</v>
      </c>
      <c r="AD351" s="40" t="s">
        <v>281</v>
      </c>
      <c r="AE351" s="40" t="s">
        <v>281</v>
      </c>
      <c r="AF351" s="40" t="s">
        <v>281</v>
      </c>
      <c r="AG351" s="40" t="s">
        <v>281</v>
      </c>
      <c r="AH351" s="40" t="s">
        <v>281</v>
      </c>
      <c r="AI351" s="40" t="s">
        <v>281</v>
      </c>
      <c r="AJ351" s="40" t="s">
        <v>281</v>
      </c>
      <c r="AK351" s="40" t="s">
        <v>281</v>
      </c>
      <c r="AL351" s="40" t="s">
        <v>281</v>
      </c>
      <c r="AM351" s="40" t="s">
        <v>281</v>
      </c>
    </row>
    <row r="352" spans="1:39" ht="26.25" customHeight="1" x14ac:dyDescent="0.15">
      <c r="A352" s="37" t="s">
        <v>2939</v>
      </c>
      <c r="B352" s="38">
        <v>3</v>
      </c>
      <c r="C352" s="39">
        <v>45217</v>
      </c>
      <c r="D352" s="39" t="s">
        <v>274</v>
      </c>
      <c r="E352" s="39">
        <v>45217</v>
      </c>
      <c r="F352" s="40" t="s">
        <v>2876</v>
      </c>
      <c r="G352" s="40" t="s">
        <v>2940</v>
      </c>
      <c r="H352" s="40" t="s">
        <v>2941</v>
      </c>
      <c r="I352" s="40" t="s">
        <v>2942</v>
      </c>
      <c r="J352" s="40" t="s">
        <v>2943</v>
      </c>
      <c r="K352" s="40" t="s">
        <v>2944</v>
      </c>
      <c r="L352" s="40">
        <v>69</v>
      </c>
      <c r="M352" s="40" t="s">
        <v>139</v>
      </c>
      <c r="N352" s="40" t="s">
        <v>281</v>
      </c>
      <c r="O352" s="40" t="s">
        <v>281</v>
      </c>
      <c r="P352" s="40" t="s">
        <v>281</v>
      </c>
      <c r="Q352" s="40" t="s">
        <v>281</v>
      </c>
      <c r="R352" s="40" t="s">
        <v>281</v>
      </c>
      <c r="S352" s="40" t="s">
        <v>281</v>
      </c>
      <c r="T352" s="40" t="s">
        <v>281</v>
      </c>
      <c r="U352" s="40" t="s">
        <v>281</v>
      </c>
      <c r="V352" s="40" t="s">
        <v>2945</v>
      </c>
      <c r="W352" s="40" t="s">
        <v>2946</v>
      </c>
      <c r="X352" s="40" t="s">
        <v>2947</v>
      </c>
      <c r="Y352" s="40" t="s">
        <v>281</v>
      </c>
      <c r="Z352" s="40" t="s">
        <v>281</v>
      </c>
      <c r="AA352" s="40" t="s">
        <v>281</v>
      </c>
      <c r="AB352" s="40" t="s">
        <v>281</v>
      </c>
      <c r="AC352" s="40" t="s">
        <v>281</v>
      </c>
      <c r="AD352" s="40" t="s">
        <v>281</v>
      </c>
      <c r="AE352" s="40" t="s">
        <v>281</v>
      </c>
      <c r="AF352" s="40" t="s">
        <v>281</v>
      </c>
      <c r="AG352" s="40" t="s">
        <v>281</v>
      </c>
      <c r="AH352" s="40" t="s">
        <v>281</v>
      </c>
      <c r="AI352" s="40" t="s">
        <v>281</v>
      </c>
      <c r="AJ352" s="40" t="s">
        <v>281</v>
      </c>
      <c r="AK352" s="40" t="s">
        <v>281</v>
      </c>
      <c r="AL352" s="40" t="s">
        <v>281</v>
      </c>
      <c r="AM352" s="40" t="s">
        <v>281</v>
      </c>
    </row>
    <row r="353" spans="1:39" ht="26.25" customHeight="1" x14ac:dyDescent="0.15">
      <c r="A353" s="37" t="s">
        <v>2948</v>
      </c>
      <c r="B353" s="38">
        <v>2</v>
      </c>
      <c r="C353" s="39">
        <v>44122</v>
      </c>
      <c r="D353" s="39" t="s">
        <v>316</v>
      </c>
      <c r="E353" s="39">
        <v>45217</v>
      </c>
      <c r="F353" s="40" t="s">
        <v>2888</v>
      </c>
      <c r="G353" s="40" t="s">
        <v>281</v>
      </c>
      <c r="H353" s="40" t="s">
        <v>281</v>
      </c>
      <c r="I353" s="40" t="s">
        <v>281</v>
      </c>
      <c r="J353" s="40" t="s">
        <v>281</v>
      </c>
      <c r="K353" s="40" t="s">
        <v>281</v>
      </c>
      <c r="L353" s="40" t="s">
        <v>281</v>
      </c>
      <c r="M353" s="40" t="s">
        <v>281</v>
      </c>
      <c r="N353" s="40" t="s">
        <v>281</v>
      </c>
      <c r="O353" s="40" t="s">
        <v>281</v>
      </c>
      <c r="P353" s="40" t="s">
        <v>281</v>
      </c>
      <c r="Q353" s="40" t="s">
        <v>281</v>
      </c>
      <c r="R353" s="40" t="s">
        <v>281</v>
      </c>
      <c r="S353" s="40" t="s">
        <v>281</v>
      </c>
      <c r="T353" s="40" t="s">
        <v>281</v>
      </c>
      <c r="U353" s="40" t="s">
        <v>281</v>
      </c>
      <c r="V353" s="40" t="s">
        <v>281</v>
      </c>
      <c r="W353" s="40" t="s">
        <v>281</v>
      </c>
      <c r="X353" s="40" t="s">
        <v>281</v>
      </c>
      <c r="Y353" s="40" t="s">
        <v>281</v>
      </c>
      <c r="Z353" s="40" t="s">
        <v>281</v>
      </c>
      <c r="AA353" s="40" t="s">
        <v>281</v>
      </c>
      <c r="AB353" s="40" t="s">
        <v>281</v>
      </c>
      <c r="AC353" s="40" t="s">
        <v>281</v>
      </c>
      <c r="AD353" s="40" t="s">
        <v>281</v>
      </c>
      <c r="AE353" s="40" t="s">
        <v>281</v>
      </c>
      <c r="AF353" s="40" t="s">
        <v>281</v>
      </c>
      <c r="AG353" s="40" t="s">
        <v>281</v>
      </c>
      <c r="AH353" s="40" t="s">
        <v>281</v>
      </c>
      <c r="AI353" s="40" t="s">
        <v>281</v>
      </c>
      <c r="AJ353" s="40" t="s">
        <v>281</v>
      </c>
      <c r="AK353" s="40" t="s">
        <v>281</v>
      </c>
      <c r="AL353" s="40" t="s">
        <v>281</v>
      </c>
      <c r="AM353" s="40" t="s">
        <v>281</v>
      </c>
    </row>
    <row r="354" spans="1:39" ht="26.25" customHeight="1" x14ac:dyDescent="0.15">
      <c r="A354" s="37" t="s">
        <v>2949</v>
      </c>
      <c r="B354" s="38">
        <v>3</v>
      </c>
      <c r="C354" s="39">
        <v>45217</v>
      </c>
      <c r="D354" s="39" t="s">
        <v>274</v>
      </c>
      <c r="E354" s="39">
        <v>45217</v>
      </c>
      <c r="F354" s="40" t="s">
        <v>2876</v>
      </c>
      <c r="G354" s="40" t="s">
        <v>2950</v>
      </c>
      <c r="H354" s="40" t="s">
        <v>2951</v>
      </c>
      <c r="I354" s="40" t="s">
        <v>2952</v>
      </c>
      <c r="J354" s="40" t="s">
        <v>2953</v>
      </c>
      <c r="K354" s="40" t="s">
        <v>2954</v>
      </c>
      <c r="L354" s="40">
        <v>69</v>
      </c>
      <c r="M354" s="40" t="s">
        <v>139</v>
      </c>
      <c r="N354" s="40">
        <v>70</v>
      </c>
      <c r="O354" s="40" t="s">
        <v>141</v>
      </c>
      <c r="P354" s="40">
        <v>71</v>
      </c>
      <c r="Q354" s="40" t="s">
        <v>143</v>
      </c>
      <c r="R354" s="40">
        <v>72</v>
      </c>
      <c r="S354" s="40" t="s">
        <v>145</v>
      </c>
      <c r="T354" s="40">
        <v>73</v>
      </c>
      <c r="U354" s="40" t="s">
        <v>376</v>
      </c>
      <c r="V354" s="40" t="s">
        <v>2955</v>
      </c>
      <c r="W354" s="40" t="s">
        <v>2956</v>
      </c>
      <c r="X354" s="40" t="s">
        <v>2957</v>
      </c>
      <c r="Y354" s="40" t="s">
        <v>281</v>
      </c>
      <c r="Z354" s="40" t="s">
        <v>281</v>
      </c>
      <c r="AA354" s="40" t="s">
        <v>281</v>
      </c>
      <c r="AB354" s="40" t="s">
        <v>281</v>
      </c>
      <c r="AC354" s="40" t="s">
        <v>281</v>
      </c>
      <c r="AD354" s="40" t="s">
        <v>281</v>
      </c>
      <c r="AE354" s="40" t="s">
        <v>281</v>
      </c>
      <c r="AF354" s="40" t="s">
        <v>281</v>
      </c>
      <c r="AG354" s="40" t="s">
        <v>281</v>
      </c>
      <c r="AH354" s="40" t="s">
        <v>281</v>
      </c>
      <c r="AI354" s="40" t="s">
        <v>281</v>
      </c>
      <c r="AJ354" s="40" t="s">
        <v>281</v>
      </c>
      <c r="AK354" s="40" t="s">
        <v>281</v>
      </c>
      <c r="AL354" s="40" t="s">
        <v>281</v>
      </c>
      <c r="AM354" s="40" t="s">
        <v>281</v>
      </c>
    </row>
    <row r="355" spans="1:39" ht="26.25" customHeight="1" x14ac:dyDescent="0.15">
      <c r="A355" s="37" t="s">
        <v>2958</v>
      </c>
      <c r="B355" s="38">
        <v>2</v>
      </c>
      <c r="C355" s="39">
        <v>44122</v>
      </c>
      <c r="D355" s="39" t="s">
        <v>316</v>
      </c>
      <c r="E355" s="39">
        <v>45217</v>
      </c>
      <c r="F355" s="40" t="s">
        <v>2888</v>
      </c>
      <c r="G355" s="40" t="s">
        <v>281</v>
      </c>
      <c r="H355" s="40" t="s">
        <v>281</v>
      </c>
      <c r="I355" s="40" t="s">
        <v>281</v>
      </c>
      <c r="J355" s="40" t="s">
        <v>281</v>
      </c>
      <c r="K355" s="40" t="s">
        <v>281</v>
      </c>
      <c r="L355" s="40" t="s">
        <v>281</v>
      </c>
      <c r="M355" s="40" t="s">
        <v>281</v>
      </c>
      <c r="N355" s="40" t="s">
        <v>281</v>
      </c>
      <c r="O355" s="40" t="s">
        <v>281</v>
      </c>
      <c r="P355" s="40" t="s">
        <v>281</v>
      </c>
      <c r="Q355" s="40" t="s">
        <v>281</v>
      </c>
      <c r="R355" s="40" t="s">
        <v>281</v>
      </c>
      <c r="S355" s="40" t="s">
        <v>281</v>
      </c>
      <c r="T355" s="40" t="s">
        <v>281</v>
      </c>
      <c r="U355" s="40" t="s">
        <v>281</v>
      </c>
      <c r="V355" s="40" t="s">
        <v>281</v>
      </c>
      <c r="W355" s="40" t="s">
        <v>281</v>
      </c>
      <c r="X355" s="40" t="s">
        <v>281</v>
      </c>
      <c r="Y355" s="40" t="s">
        <v>281</v>
      </c>
      <c r="Z355" s="40" t="s">
        <v>281</v>
      </c>
      <c r="AA355" s="40" t="s">
        <v>281</v>
      </c>
      <c r="AB355" s="40" t="s">
        <v>281</v>
      </c>
      <c r="AC355" s="40" t="s">
        <v>281</v>
      </c>
      <c r="AD355" s="40" t="s">
        <v>281</v>
      </c>
      <c r="AE355" s="40" t="s">
        <v>281</v>
      </c>
      <c r="AF355" s="40" t="s">
        <v>281</v>
      </c>
      <c r="AG355" s="40" t="s">
        <v>281</v>
      </c>
      <c r="AH355" s="40" t="s">
        <v>281</v>
      </c>
      <c r="AI355" s="40" t="s">
        <v>281</v>
      </c>
      <c r="AJ355" s="40" t="s">
        <v>281</v>
      </c>
      <c r="AK355" s="40" t="s">
        <v>281</v>
      </c>
      <c r="AL355" s="40" t="s">
        <v>281</v>
      </c>
      <c r="AM355" s="40" t="s">
        <v>281</v>
      </c>
    </row>
    <row r="356" spans="1:39" ht="26.25" customHeight="1" x14ac:dyDescent="0.15">
      <c r="A356" s="37" t="s">
        <v>2959</v>
      </c>
      <c r="B356" s="38">
        <v>3</v>
      </c>
      <c r="C356" s="39">
        <v>45217</v>
      </c>
      <c r="D356" s="39" t="s">
        <v>274</v>
      </c>
      <c r="E356" s="39">
        <v>45217</v>
      </c>
      <c r="F356" s="40" t="s">
        <v>2876</v>
      </c>
      <c r="G356" s="40" t="s">
        <v>2960</v>
      </c>
      <c r="H356" s="40" t="s">
        <v>2961</v>
      </c>
      <c r="I356" s="40" t="s">
        <v>2962</v>
      </c>
      <c r="J356" s="40" t="s">
        <v>2963</v>
      </c>
      <c r="K356" s="40" t="s">
        <v>2964</v>
      </c>
      <c r="L356" s="40">
        <v>70</v>
      </c>
      <c r="M356" s="40" t="s">
        <v>141</v>
      </c>
      <c r="N356" s="40" t="s">
        <v>281</v>
      </c>
      <c r="O356" s="40" t="s">
        <v>281</v>
      </c>
      <c r="P356" s="40" t="s">
        <v>281</v>
      </c>
      <c r="Q356" s="40" t="s">
        <v>281</v>
      </c>
      <c r="R356" s="40" t="s">
        <v>281</v>
      </c>
      <c r="S356" s="40" t="s">
        <v>281</v>
      </c>
      <c r="T356" s="40" t="s">
        <v>281</v>
      </c>
      <c r="U356" s="40" t="s">
        <v>281</v>
      </c>
      <c r="V356" s="40" t="s">
        <v>2965</v>
      </c>
      <c r="W356" s="40" t="s">
        <v>2589</v>
      </c>
      <c r="X356" s="40" t="s">
        <v>2966</v>
      </c>
      <c r="Y356" s="40" t="s">
        <v>281</v>
      </c>
      <c r="Z356" s="40" t="s">
        <v>281</v>
      </c>
      <c r="AA356" s="40" t="s">
        <v>281</v>
      </c>
      <c r="AB356" s="40" t="s">
        <v>281</v>
      </c>
      <c r="AC356" s="40" t="s">
        <v>281</v>
      </c>
      <c r="AD356" s="40" t="s">
        <v>281</v>
      </c>
      <c r="AE356" s="40" t="s">
        <v>281</v>
      </c>
      <c r="AF356" s="40" t="s">
        <v>281</v>
      </c>
      <c r="AG356" s="40" t="s">
        <v>281</v>
      </c>
      <c r="AH356" s="40" t="s">
        <v>281</v>
      </c>
      <c r="AI356" s="40" t="s">
        <v>281</v>
      </c>
      <c r="AJ356" s="40" t="s">
        <v>281</v>
      </c>
      <c r="AK356" s="40" t="s">
        <v>281</v>
      </c>
      <c r="AL356" s="40" t="s">
        <v>281</v>
      </c>
      <c r="AM356" s="40" t="s">
        <v>281</v>
      </c>
    </row>
    <row r="357" spans="1:39" ht="26.25" customHeight="1" x14ac:dyDescent="0.15">
      <c r="A357" s="37" t="s">
        <v>2967</v>
      </c>
      <c r="B357" s="38">
        <v>2</v>
      </c>
      <c r="C357" s="39">
        <v>44122</v>
      </c>
      <c r="D357" s="39" t="s">
        <v>316</v>
      </c>
      <c r="E357" s="39">
        <v>45217</v>
      </c>
      <c r="F357" s="40" t="s">
        <v>2888</v>
      </c>
      <c r="G357" s="40" t="s">
        <v>281</v>
      </c>
      <c r="H357" s="40" t="s">
        <v>281</v>
      </c>
      <c r="I357" s="40" t="s">
        <v>281</v>
      </c>
      <c r="J357" s="40" t="s">
        <v>281</v>
      </c>
      <c r="K357" s="40" t="s">
        <v>281</v>
      </c>
      <c r="L357" s="40" t="s">
        <v>281</v>
      </c>
      <c r="M357" s="40" t="s">
        <v>281</v>
      </c>
      <c r="N357" s="40" t="s">
        <v>281</v>
      </c>
      <c r="O357" s="40" t="s">
        <v>281</v>
      </c>
      <c r="P357" s="40" t="s">
        <v>281</v>
      </c>
      <c r="Q357" s="40" t="s">
        <v>281</v>
      </c>
      <c r="R357" s="40" t="s">
        <v>281</v>
      </c>
      <c r="S357" s="40" t="s">
        <v>281</v>
      </c>
      <c r="T357" s="40" t="s">
        <v>281</v>
      </c>
      <c r="U357" s="40" t="s">
        <v>281</v>
      </c>
      <c r="V357" s="40" t="s">
        <v>281</v>
      </c>
      <c r="W357" s="40" t="s">
        <v>281</v>
      </c>
      <c r="X357" s="40" t="s">
        <v>281</v>
      </c>
      <c r="Y357" s="40" t="s">
        <v>281</v>
      </c>
      <c r="Z357" s="40" t="s">
        <v>281</v>
      </c>
      <c r="AA357" s="40" t="s">
        <v>281</v>
      </c>
      <c r="AB357" s="40" t="s">
        <v>281</v>
      </c>
      <c r="AC357" s="40" t="s">
        <v>281</v>
      </c>
      <c r="AD357" s="40" t="s">
        <v>281</v>
      </c>
      <c r="AE357" s="40" t="s">
        <v>281</v>
      </c>
      <c r="AF357" s="40" t="s">
        <v>281</v>
      </c>
      <c r="AG357" s="40" t="s">
        <v>281</v>
      </c>
      <c r="AH357" s="40" t="s">
        <v>281</v>
      </c>
      <c r="AI357" s="40" t="s">
        <v>281</v>
      </c>
      <c r="AJ357" s="40" t="s">
        <v>281</v>
      </c>
      <c r="AK357" s="40" t="s">
        <v>281</v>
      </c>
      <c r="AL357" s="40" t="s">
        <v>281</v>
      </c>
      <c r="AM357" s="40" t="s">
        <v>281</v>
      </c>
    </row>
    <row r="358" spans="1:39" ht="26.25" customHeight="1" x14ac:dyDescent="0.15">
      <c r="A358" s="37" t="s">
        <v>2968</v>
      </c>
      <c r="B358" s="38">
        <v>3</v>
      </c>
      <c r="C358" s="39">
        <v>45217</v>
      </c>
      <c r="D358" s="39" t="s">
        <v>274</v>
      </c>
      <c r="E358" s="39">
        <v>45217</v>
      </c>
      <c r="F358" s="40" t="s">
        <v>2876</v>
      </c>
      <c r="G358" s="40" t="s">
        <v>2969</v>
      </c>
      <c r="H358" s="40" t="s">
        <v>2970</v>
      </c>
      <c r="I358" s="40" t="s">
        <v>2971</v>
      </c>
      <c r="J358" s="40" t="s">
        <v>2972</v>
      </c>
      <c r="K358" s="40" t="s">
        <v>2973</v>
      </c>
      <c r="L358" s="40">
        <v>58</v>
      </c>
      <c r="M358" s="40" t="s">
        <v>117</v>
      </c>
      <c r="N358" s="40">
        <v>60</v>
      </c>
      <c r="O358" s="40" t="s">
        <v>121</v>
      </c>
      <c r="P358" s="40">
        <v>57</v>
      </c>
      <c r="Q358" s="40" t="s">
        <v>115</v>
      </c>
      <c r="R358" s="40">
        <v>27</v>
      </c>
      <c r="S358" s="40" t="s">
        <v>57</v>
      </c>
      <c r="T358" s="40" t="s">
        <v>281</v>
      </c>
      <c r="U358" s="40" t="s">
        <v>281</v>
      </c>
      <c r="V358" s="40" t="s">
        <v>2974</v>
      </c>
      <c r="W358" s="40" t="s">
        <v>569</v>
      </c>
      <c r="X358" s="40" t="s">
        <v>2975</v>
      </c>
      <c r="Y358" s="40" t="s">
        <v>2976</v>
      </c>
      <c r="Z358" s="40" t="s">
        <v>2974</v>
      </c>
      <c r="AA358" s="40" t="s">
        <v>2977</v>
      </c>
      <c r="AB358" s="40" t="s">
        <v>281</v>
      </c>
      <c r="AC358" s="40" t="s">
        <v>281</v>
      </c>
      <c r="AD358" s="40" t="s">
        <v>281</v>
      </c>
      <c r="AE358" s="40" t="s">
        <v>281</v>
      </c>
      <c r="AF358" s="40" t="s">
        <v>281</v>
      </c>
      <c r="AG358" s="40" t="s">
        <v>281</v>
      </c>
      <c r="AH358" s="40" t="s">
        <v>281</v>
      </c>
      <c r="AI358" s="40" t="s">
        <v>281</v>
      </c>
      <c r="AJ358" s="40" t="s">
        <v>281</v>
      </c>
      <c r="AK358" s="40" t="s">
        <v>281</v>
      </c>
      <c r="AL358" s="40" t="s">
        <v>281</v>
      </c>
      <c r="AM358" s="40" t="s">
        <v>281</v>
      </c>
    </row>
    <row r="359" spans="1:39" ht="26.25" customHeight="1" x14ac:dyDescent="0.15">
      <c r="A359" s="37" t="s">
        <v>2978</v>
      </c>
      <c r="B359" s="38">
        <v>3</v>
      </c>
      <c r="C359" s="39">
        <v>45217</v>
      </c>
      <c r="D359" s="39" t="s">
        <v>274</v>
      </c>
      <c r="E359" s="39">
        <v>45217</v>
      </c>
      <c r="F359" s="40" t="s">
        <v>2979</v>
      </c>
      <c r="G359" s="40" t="s">
        <v>2980</v>
      </c>
      <c r="H359" s="40" t="s">
        <v>2981</v>
      </c>
      <c r="I359" s="40" t="s">
        <v>2982</v>
      </c>
      <c r="J359" s="40" t="s">
        <v>2983</v>
      </c>
      <c r="K359" s="40" t="s">
        <v>2984</v>
      </c>
      <c r="L359" s="40">
        <v>69</v>
      </c>
      <c r="M359" s="40" t="s">
        <v>139</v>
      </c>
      <c r="N359" s="40">
        <v>70</v>
      </c>
      <c r="O359" s="40" t="s">
        <v>141</v>
      </c>
      <c r="P359" s="40">
        <v>72</v>
      </c>
      <c r="Q359" s="40" t="s">
        <v>145</v>
      </c>
      <c r="R359" s="40">
        <v>93</v>
      </c>
      <c r="S359" s="40" t="s">
        <v>185</v>
      </c>
      <c r="T359" s="40" t="s">
        <v>281</v>
      </c>
      <c r="U359" s="40" t="s">
        <v>281</v>
      </c>
      <c r="V359" s="40" t="s">
        <v>2985</v>
      </c>
      <c r="W359" s="40" t="s">
        <v>2986</v>
      </c>
      <c r="X359" s="40" t="s">
        <v>2987</v>
      </c>
      <c r="Y359" s="40" t="s">
        <v>281</v>
      </c>
      <c r="Z359" s="40" t="s">
        <v>281</v>
      </c>
      <c r="AA359" s="40" t="s">
        <v>281</v>
      </c>
      <c r="AB359" s="40" t="s">
        <v>281</v>
      </c>
      <c r="AC359" s="40" t="s">
        <v>281</v>
      </c>
      <c r="AD359" s="40" t="s">
        <v>281</v>
      </c>
      <c r="AE359" s="40" t="s">
        <v>281</v>
      </c>
      <c r="AF359" s="40" t="s">
        <v>281</v>
      </c>
      <c r="AG359" s="40" t="s">
        <v>281</v>
      </c>
      <c r="AH359" s="40" t="s">
        <v>281</v>
      </c>
      <c r="AI359" s="40" t="s">
        <v>281</v>
      </c>
      <c r="AJ359" s="40" t="s">
        <v>281</v>
      </c>
      <c r="AK359" s="40" t="s">
        <v>281</v>
      </c>
      <c r="AL359" s="40" t="s">
        <v>281</v>
      </c>
      <c r="AM359" s="40" t="s">
        <v>281</v>
      </c>
    </row>
    <row r="360" spans="1:39" ht="26.25" customHeight="1" x14ac:dyDescent="0.15">
      <c r="A360" s="37" t="s">
        <v>2988</v>
      </c>
      <c r="B360" s="38">
        <v>3</v>
      </c>
      <c r="C360" s="39">
        <v>45217</v>
      </c>
      <c r="D360" s="39" t="s">
        <v>274</v>
      </c>
      <c r="E360" s="39">
        <v>45217</v>
      </c>
      <c r="F360" s="40" t="s">
        <v>2876</v>
      </c>
      <c r="G360" s="40" t="s">
        <v>2989</v>
      </c>
      <c r="H360" s="40" t="s">
        <v>2990</v>
      </c>
      <c r="I360" s="40" t="s">
        <v>2991</v>
      </c>
      <c r="J360" s="40" t="s">
        <v>2992</v>
      </c>
      <c r="K360" s="40" t="s">
        <v>2993</v>
      </c>
      <c r="L360" s="40">
        <v>18</v>
      </c>
      <c r="M360" s="40" t="s">
        <v>39</v>
      </c>
      <c r="N360" s="40">
        <v>19</v>
      </c>
      <c r="O360" s="40" t="s">
        <v>41</v>
      </c>
      <c r="P360" s="40">
        <v>57</v>
      </c>
      <c r="Q360" s="40" t="s">
        <v>115</v>
      </c>
      <c r="R360" s="40">
        <v>61</v>
      </c>
      <c r="S360" s="40" t="s">
        <v>123</v>
      </c>
      <c r="T360" s="40">
        <v>66</v>
      </c>
      <c r="U360" s="40" t="s">
        <v>133</v>
      </c>
      <c r="V360" s="40" t="s">
        <v>2994</v>
      </c>
      <c r="W360" s="40" t="s">
        <v>2995</v>
      </c>
      <c r="X360" s="40" t="s">
        <v>2996</v>
      </c>
      <c r="Y360" s="40" t="s">
        <v>281</v>
      </c>
      <c r="Z360" s="40" t="s">
        <v>281</v>
      </c>
      <c r="AA360" s="40" t="s">
        <v>281</v>
      </c>
      <c r="AB360" s="40" t="s">
        <v>281</v>
      </c>
      <c r="AC360" s="40" t="s">
        <v>281</v>
      </c>
      <c r="AD360" s="40" t="s">
        <v>281</v>
      </c>
      <c r="AE360" s="40" t="s">
        <v>281</v>
      </c>
      <c r="AF360" s="40" t="s">
        <v>281</v>
      </c>
      <c r="AG360" s="40" t="s">
        <v>281</v>
      </c>
      <c r="AH360" s="40" t="s">
        <v>281</v>
      </c>
      <c r="AI360" s="40" t="s">
        <v>281</v>
      </c>
      <c r="AJ360" s="40" t="s">
        <v>281</v>
      </c>
      <c r="AK360" s="40" t="s">
        <v>281</v>
      </c>
      <c r="AL360" s="40" t="s">
        <v>281</v>
      </c>
      <c r="AM360" s="40" t="s">
        <v>281</v>
      </c>
    </row>
    <row r="361" spans="1:39" ht="26.25" customHeight="1" x14ac:dyDescent="0.15">
      <c r="A361" s="37" t="s">
        <v>2997</v>
      </c>
      <c r="B361" s="38">
        <v>2</v>
      </c>
      <c r="C361" s="39">
        <v>44122</v>
      </c>
      <c r="D361" s="39" t="s">
        <v>316</v>
      </c>
      <c r="E361" s="39">
        <v>45217</v>
      </c>
      <c r="F361" s="40" t="s">
        <v>2888</v>
      </c>
      <c r="G361" s="40" t="s">
        <v>281</v>
      </c>
      <c r="H361" s="40" t="s">
        <v>281</v>
      </c>
      <c r="I361" s="40" t="s">
        <v>281</v>
      </c>
      <c r="J361" s="40" t="s">
        <v>281</v>
      </c>
      <c r="K361" s="40" t="s">
        <v>281</v>
      </c>
      <c r="L361" s="40" t="s">
        <v>281</v>
      </c>
      <c r="M361" s="40" t="s">
        <v>281</v>
      </c>
      <c r="N361" s="40" t="s">
        <v>281</v>
      </c>
      <c r="O361" s="40" t="s">
        <v>281</v>
      </c>
      <c r="P361" s="40" t="s">
        <v>281</v>
      </c>
      <c r="Q361" s="40" t="s">
        <v>281</v>
      </c>
      <c r="R361" s="40" t="s">
        <v>281</v>
      </c>
      <c r="S361" s="40" t="s">
        <v>281</v>
      </c>
      <c r="T361" s="40" t="s">
        <v>281</v>
      </c>
      <c r="U361" s="40" t="s">
        <v>281</v>
      </c>
      <c r="V361" s="40" t="s">
        <v>281</v>
      </c>
      <c r="W361" s="40" t="s">
        <v>281</v>
      </c>
      <c r="X361" s="40" t="s">
        <v>281</v>
      </c>
      <c r="Y361" s="40" t="s">
        <v>281</v>
      </c>
      <c r="Z361" s="40" t="s">
        <v>281</v>
      </c>
      <c r="AA361" s="40" t="s">
        <v>281</v>
      </c>
      <c r="AB361" s="40" t="s">
        <v>281</v>
      </c>
      <c r="AC361" s="40" t="s">
        <v>281</v>
      </c>
      <c r="AD361" s="40" t="s">
        <v>281</v>
      </c>
      <c r="AE361" s="40" t="s">
        <v>281</v>
      </c>
      <c r="AF361" s="40" t="s">
        <v>281</v>
      </c>
      <c r="AG361" s="40" t="s">
        <v>281</v>
      </c>
      <c r="AH361" s="40" t="s">
        <v>281</v>
      </c>
      <c r="AI361" s="40" t="s">
        <v>281</v>
      </c>
      <c r="AJ361" s="40" t="s">
        <v>281</v>
      </c>
      <c r="AK361" s="40" t="s">
        <v>281</v>
      </c>
      <c r="AL361" s="40" t="s">
        <v>281</v>
      </c>
      <c r="AM361" s="40" t="s">
        <v>281</v>
      </c>
    </row>
    <row r="362" spans="1:39" ht="26.25" customHeight="1" x14ac:dyDescent="0.15">
      <c r="A362" s="37" t="s">
        <v>2998</v>
      </c>
      <c r="B362" s="38">
        <v>3</v>
      </c>
      <c r="C362" s="39">
        <v>45217</v>
      </c>
      <c r="D362" s="39" t="s">
        <v>274</v>
      </c>
      <c r="E362" s="39">
        <v>45217</v>
      </c>
      <c r="F362" s="40" t="s">
        <v>2876</v>
      </c>
      <c r="G362" s="40" t="s">
        <v>2999</v>
      </c>
      <c r="H362" s="40" t="s">
        <v>3000</v>
      </c>
      <c r="I362" s="40" t="s">
        <v>2755</v>
      </c>
      <c r="J362" s="40" t="s">
        <v>2756</v>
      </c>
      <c r="K362" s="40" t="s">
        <v>3001</v>
      </c>
      <c r="L362" s="40">
        <v>70</v>
      </c>
      <c r="M362" s="40" t="s">
        <v>141</v>
      </c>
      <c r="N362" s="40" t="s">
        <v>281</v>
      </c>
      <c r="O362" s="40" t="s">
        <v>281</v>
      </c>
      <c r="P362" s="40" t="s">
        <v>281</v>
      </c>
      <c r="Q362" s="40" t="s">
        <v>281</v>
      </c>
      <c r="R362" s="40" t="s">
        <v>281</v>
      </c>
      <c r="S362" s="40" t="s">
        <v>281</v>
      </c>
      <c r="T362" s="40" t="s">
        <v>281</v>
      </c>
      <c r="U362" s="40" t="s">
        <v>281</v>
      </c>
      <c r="V362" s="40" t="s">
        <v>3002</v>
      </c>
      <c r="W362" s="40" t="s">
        <v>3003</v>
      </c>
      <c r="X362" s="40" t="s">
        <v>3004</v>
      </c>
      <c r="Y362" s="40" t="s">
        <v>281</v>
      </c>
      <c r="Z362" s="40" t="s">
        <v>281</v>
      </c>
      <c r="AA362" s="40" t="s">
        <v>281</v>
      </c>
      <c r="AB362" s="40" t="s">
        <v>281</v>
      </c>
      <c r="AC362" s="40" t="s">
        <v>281</v>
      </c>
      <c r="AD362" s="40" t="s">
        <v>281</v>
      </c>
      <c r="AE362" s="40" t="s">
        <v>281</v>
      </c>
      <c r="AF362" s="40" t="s">
        <v>281</v>
      </c>
      <c r="AG362" s="40" t="s">
        <v>281</v>
      </c>
      <c r="AH362" s="40" t="s">
        <v>281</v>
      </c>
      <c r="AI362" s="40" t="s">
        <v>281</v>
      </c>
      <c r="AJ362" s="40" t="s">
        <v>281</v>
      </c>
      <c r="AK362" s="40" t="s">
        <v>281</v>
      </c>
      <c r="AL362" s="40" t="s">
        <v>281</v>
      </c>
      <c r="AM362" s="40" t="s">
        <v>281</v>
      </c>
    </row>
    <row r="363" spans="1:39" ht="26.25" customHeight="1" x14ac:dyDescent="0.15">
      <c r="A363" s="37" t="s">
        <v>3005</v>
      </c>
      <c r="B363" s="38">
        <v>3</v>
      </c>
      <c r="C363" s="39">
        <v>45217</v>
      </c>
      <c r="D363" s="39" t="s">
        <v>274</v>
      </c>
      <c r="E363" s="39">
        <v>45217</v>
      </c>
      <c r="F363" s="40" t="s">
        <v>2876</v>
      </c>
      <c r="G363" s="40" t="s">
        <v>3006</v>
      </c>
      <c r="H363" s="40" t="s">
        <v>3007</v>
      </c>
      <c r="I363" s="40" t="s">
        <v>3008</v>
      </c>
      <c r="J363" s="40" t="s">
        <v>3009</v>
      </c>
      <c r="K363" s="40" t="s">
        <v>3010</v>
      </c>
      <c r="L363" s="40">
        <v>73</v>
      </c>
      <c r="M363" s="40" t="s">
        <v>376</v>
      </c>
      <c r="N363" s="40" t="s">
        <v>281</v>
      </c>
      <c r="O363" s="40" t="s">
        <v>281</v>
      </c>
      <c r="P363" s="40" t="s">
        <v>281</v>
      </c>
      <c r="Q363" s="40" t="s">
        <v>281</v>
      </c>
      <c r="R363" s="40" t="s">
        <v>281</v>
      </c>
      <c r="S363" s="40" t="s">
        <v>281</v>
      </c>
      <c r="T363" s="40" t="s">
        <v>281</v>
      </c>
      <c r="U363" s="40" t="s">
        <v>281</v>
      </c>
      <c r="V363" s="40" t="s">
        <v>3011</v>
      </c>
      <c r="W363" s="40" t="s">
        <v>506</v>
      </c>
      <c r="X363" s="40" t="s">
        <v>3012</v>
      </c>
      <c r="Y363" s="40" t="s">
        <v>281</v>
      </c>
      <c r="Z363" s="40" t="s">
        <v>281</v>
      </c>
      <c r="AA363" s="40" t="s">
        <v>281</v>
      </c>
      <c r="AB363" s="40" t="s">
        <v>281</v>
      </c>
      <c r="AC363" s="40" t="s">
        <v>281</v>
      </c>
      <c r="AD363" s="40" t="s">
        <v>281</v>
      </c>
      <c r="AE363" s="40" t="s">
        <v>281</v>
      </c>
      <c r="AF363" s="40" t="s">
        <v>281</v>
      </c>
      <c r="AG363" s="40" t="s">
        <v>281</v>
      </c>
      <c r="AH363" s="40" t="s">
        <v>281</v>
      </c>
      <c r="AI363" s="40" t="s">
        <v>281</v>
      </c>
      <c r="AJ363" s="40" t="s">
        <v>281</v>
      </c>
      <c r="AK363" s="40" t="s">
        <v>281</v>
      </c>
      <c r="AL363" s="40" t="s">
        <v>281</v>
      </c>
      <c r="AM363" s="40" t="s">
        <v>281</v>
      </c>
    </row>
    <row r="364" spans="1:39" ht="26.25" customHeight="1" x14ac:dyDescent="0.15">
      <c r="A364" s="37" t="s">
        <v>3013</v>
      </c>
      <c r="B364" s="38">
        <v>3</v>
      </c>
      <c r="C364" s="39">
        <v>45217</v>
      </c>
      <c r="D364" s="39" t="s">
        <v>274</v>
      </c>
      <c r="E364" s="39">
        <v>45217</v>
      </c>
      <c r="F364" s="40" t="s">
        <v>2876</v>
      </c>
      <c r="G364" s="40" t="s">
        <v>3014</v>
      </c>
      <c r="H364" s="40" t="s">
        <v>3015</v>
      </c>
      <c r="I364" s="40" t="s">
        <v>3016</v>
      </c>
      <c r="J364" s="40" t="s">
        <v>3017</v>
      </c>
      <c r="K364" s="40" t="s">
        <v>3018</v>
      </c>
      <c r="L364" s="40">
        <v>69</v>
      </c>
      <c r="M364" s="40" t="s">
        <v>139</v>
      </c>
      <c r="N364" s="40" t="s">
        <v>281</v>
      </c>
      <c r="O364" s="40" t="s">
        <v>281</v>
      </c>
      <c r="P364" s="40" t="s">
        <v>281</v>
      </c>
      <c r="Q364" s="40" t="s">
        <v>281</v>
      </c>
      <c r="R364" s="40" t="s">
        <v>281</v>
      </c>
      <c r="S364" s="40" t="s">
        <v>281</v>
      </c>
      <c r="T364" s="40" t="s">
        <v>281</v>
      </c>
      <c r="U364" s="40" t="s">
        <v>281</v>
      </c>
      <c r="V364" s="40" t="s">
        <v>3019</v>
      </c>
      <c r="W364" s="40" t="s">
        <v>3020</v>
      </c>
      <c r="X364" s="40" t="s">
        <v>3021</v>
      </c>
      <c r="Y364" s="40" t="s">
        <v>281</v>
      </c>
      <c r="Z364" s="40" t="s">
        <v>281</v>
      </c>
      <c r="AA364" s="40" t="s">
        <v>281</v>
      </c>
      <c r="AB364" s="40" t="s">
        <v>281</v>
      </c>
      <c r="AC364" s="40" t="s">
        <v>281</v>
      </c>
      <c r="AD364" s="40" t="s">
        <v>281</v>
      </c>
      <c r="AE364" s="40" t="s">
        <v>281</v>
      </c>
      <c r="AF364" s="40" t="s">
        <v>281</v>
      </c>
      <c r="AG364" s="40" t="s">
        <v>281</v>
      </c>
      <c r="AH364" s="40" t="s">
        <v>281</v>
      </c>
      <c r="AI364" s="40" t="s">
        <v>281</v>
      </c>
      <c r="AJ364" s="40" t="s">
        <v>281</v>
      </c>
      <c r="AK364" s="40" t="s">
        <v>281</v>
      </c>
      <c r="AL364" s="40" t="s">
        <v>281</v>
      </c>
      <c r="AM364" s="40" t="s">
        <v>281</v>
      </c>
    </row>
    <row r="365" spans="1:39" ht="26.25" customHeight="1" x14ac:dyDescent="0.15">
      <c r="A365" s="37" t="s">
        <v>3022</v>
      </c>
      <c r="B365" s="38">
        <v>3</v>
      </c>
      <c r="C365" s="39">
        <v>45217</v>
      </c>
      <c r="D365" s="39" t="s">
        <v>274</v>
      </c>
      <c r="E365" s="39">
        <v>45217</v>
      </c>
      <c r="F365" s="40" t="s">
        <v>3023</v>
      </c>
      <c r="G365" s="40" t="s">
        <v>3024</v>
      </c>
      <c r="H365" s="40" t="s">
        <v>3025</v>
      </c>
      <c r="I365" s="40" t="s">
        <v>3026</v>
      </c>
      <c r="J365" s="40" t="s">
        <v>3027</v>
      </c>
      <c r="K365" s="40" t="s">
        <v>3028</v>
      </c>
      <c r="L365" s="40">
        <v>70</v>
      </c>
      <c r="M365" s="40" t="s">
        <v>141</v>
      </c>
      <c r="N365" s="40" t="s">
        <v>281</v>
      </c>
      <c r="O365" s="40" t="s">
        <v>281</v>
      </c>
      <c r="P365" s="40" t="s">
        <v>281</v>
      </c>
      <c r="Q365" s="40" t="s">
        <v>281</v>
      </c>
      <c r="R365" s="40" t="s">
        <v>281</v>
      </c>
      <c r="S365" s="40" t="s">
        <v>281</v>
      </c>
      <c r="T365" s="40" t="s">
        <v>281</v>
      </c>
      <c r="U365" s="40" t="s">
        <v>281</v>
      </c>
      <c r="V365" s="40" t="s">
        <v>3029</v>
      </c>
      <c r="W365" s="40" t="s">
        <v>3030</v>
      </c>
      <c r="X365" s="40" t="s">
        <v>3031</v>
      </c>
      <c r="Y365" s="40" t="s">
        <v>281</v>
      </c>
      <c r="Z365" s="40" t="s">
        <v>281</v>
      </c>
      <c r="AA365" s="40" t="s">
        <v>281</v>
      </c>
      <c r="AB365" s="40" t="s">
        <v>281</v>
      </c>
      <c r="AC365" s="40" t="s">
        <v>281</v>
      </c>
      <c r="AD365" s="40" t="s">
        <v>281</v>
      </c>
      <c r="AE365" s="40" t="s">
        <v>281</v>
      </c>
      <c r="AF365" s="40" t="s">
        <v>281</v>
      </c>
      <c r="AG365" s="40" t="s">
        <v>281</v>
      </c>
      <c r="AH365" s="40" t="s">
        <v>281</v>
      </c>
      <c r="AI365" s="40" t="s">
        <v>281</v>
      </c>
      <c r="AJ365" s="40" t="s">
        <v>281</v>
      </c>
      <c r="AK365" s="40" t="s">
        <v>281</v>
      </c>
      <c r="AL365" s="40" t="s">
        <v>281</v>
      </c>
      <c r="AM365" s="40" t="s">
        <v>281</v>
      </c>
    </row>
    <row r="366" spans="1:39" ht="26.25" customHeight="1" x14ac:dyDescent="0.15">
      <c r="A366" s="37" t="s">
        <v>3032</v>
      </c>
      <c r="B366" s="38">
        <v>3</v>
      </c>
      <c r="C366" s="39">
        <v>45227</v>
      </c>
      <c r="D366" s="39" t="s">
        <v>274</v>
      </c>
      <c r="E366" s="39">
        <v>45227</v>
      </c>
      <c r="F366" s="40" t="s">
        <v>3033</v>
      </c>
      <c r="G366" s="40" t="s">
        <v>3034</v>
      </c>
      <c r="H366" s="40" t="s">
        <v>3035</v>
      </c>
      <c r="I366" s="40" t="s">
        <v>3036</v>
      </c>
      <c r="J366" s="40" t="s">
        <v>3037</v>
      </c>
      <c r="K366" s="40" t="s">
        <v>281</v>
      </c>
      <c r="L366" s="40">
        <v>32</v>
      </c>
      <c r="M366" s="40" t="s">
        <v>65</v>
      </c>
      <c r="N366" s="40">
        <v>3</v>
      </c>
      <c r="O366" s="40" t="s">
        <v>10</v>
      </c>
      <c r="P366" s="40">
        <v>23</v>
      </c>
      <c r="Q366" s="40" t="s">
        <v>49</v>
      </c>
      <c r="R366" s="40">
        <v>26</v>
      </c>
      <c r="S366" s="40" t="s">
        <v>55</v>
      </c>
      <c r="T366" s="40" t="s">
        <v>281</v>
      </c>
      <c r="U366" s="40" t="s">
        <v>281</v>
      </c>
      <c r="V366" s="40" t="s">
        <v>3038</v>
      </c>
      <c r="W366" s="40" t="s">
        <v>3039</v>
      </c>
      <c r="X366" s="40" t="s">
        <v>3040</v>
      </c>
      <c r="Y366" s="40" t="s">
        <v>281</v>
      </c>
      <c r="Z366" s="40" t="s">
        <v>281</v>
      </c>
      <c r="AA366" s="40" t="s">
        <v>281</v>
      </c>
      <c r="AB366" s="40" t="s">
        <v>281</v>
      </c>
      <c r="AC366" s="40" t="s">
        <v>281</v>
      </c>
      <c r="AD366" s="40" t="s">
        <v>281</v>
      </c>
      <c r="AE366" s="40" t="s">
        <v>281</v>
      </c>
      <c r="AF366" s="40" t="s">
        <v>281</v>
      </c>
      <c r="AG366" s="40" t="s">
        <v>281</v>
      </c>
      <c r="AH366" s="40" t="s">
        <v>281</v>
      </c>
      <c r="AI366" s="40" t="s">
        <v>281</v>
      </c>
      <c r="AJ366" s="40" t="s">
        <v>281</v>
      </c>
      <c r="AK366" s="40" t="s">
        <v>281</v>
      </c>
      <c r="AL366" s="40" t="s">
        <v>281</v>
      </c>
      <c r="AM366" s="40" t="s">
        <v>281</v>
      </c>
    </row>
    <row r="367" spans="1:39" ht="26.25" customHeight="1" x14ac:dyDescent="0.15">
      <c r="A367" s="37" t="s">
        <v>3041</v>
      </c>
      <c r="B367" s="38">
        <v>3</v>
      </c>
      <c r="C367" s="39">
        <v>45227</v>
      </c>
      <c r="D367" s="39" t="s">
        <v>274</v>
      </c>
      <c r="E367" s="39">
        <v>45227</v>
      </c>
      <c r="F367" s="40" t="s">
        <v>3042</v>
      </c>
      <c r="G367" s="40" t="s">
        <v>3043</v>
      </c>
      <c r="H367" s="40" t="s">
        <v>3044</v>
      </c>
      <c r="I367" s="40" t="s">
        <v>3045</v>
      </c>
      <c r="J367" s="40" t="s">
        <v>3046</v>
      </c>
      <c r="K367" s="40" t="s">
        <v>281</v>
      </c>
      <c r="L367" s="40">
        <v>32</v>
      </c>
      <c r="M367" s="40" t="s">
        <v>65</v>
      </c>
      <c r="N367" s="40">
        <v>3</v>
      </c>
      <c r="O367" s="40" t="s">
        <v>10</v>
      </c>
      <c r="P367" s="40">
        <v>23</v>
      </c>
      <c r="Q367" s="40" t="s">
        <v>49</v>
      </c>
      <c r="R367" s="40">
        <v>26</v>
      </c>
      <c r="S367" s="40" t="s">
        <v>55</v>
      </c>
      <c r="T367" s="40" t="s">
        <v>281</v>
      </c>
      <c r="U367" s="40" t="s">
        <v>281</v>
      </c>
      <c r="V367" s="40" t="s">
        <v>3047</v>
      </c>
      <c r="W367" s="40" t="s">
        <v>3048</v>
      </c>
      <c r="X367" s="40" t="s">
        <v>3049</v>
      </c>
      <c r="Y367" s="40" t="s">
        <v>281</v>
      </c>
      <c r="Z367" s="40" t="s">
        <v>281</v>
      </c>
      <c r="AA367" s="40" t="s">
        <v>281</v>
      </c>
      <c r="AB367" s="40" t="s">
        <v>281</v>
      </c>
      <c r="AC367" s="40" t="s">
        <v>281</v>
      </c>
      <c r="AD367" s="40" t="s">
        <v>281</v>
      </c>
      <c r="AE367" s="40" t="s">
        <v>281</v>
      </c>
      <c r="AF367" s="40" t="s">
        <v>281</v>
      </c>
      <c r="AG367" s="40" t="s">
        <v>281</v>
      </c>
      <c r="AH367" s="40" t="s">
        <v>281</v>
      </c>
      <c r="AI367" s="40" t="s">
        <v>281</v>
      </c>
      <c r="AJ367" s="40" t="s">
        <v>281</v>
      </c>
      <c r="AK367" s="40" t="s">
        <v>281</v>
      </c>
      <c r="AL367" s="40" t="s">
        <v>281</v>
      </c>
      <c r="AM367" s="40" t="s">
        <v>281</v>
      </c>
    </row>
    <row r="368" spans="1:39" ht="26.25" customHeight="1" x14ac:dyDescent="0.15">
      <c r="A368" s="37" t="s">
        <v>3050</v>
      </c>
      <c r="B368" s="38">
        <v>3</v>
      </c>
      <c r="C368" s="39">
        <v>45227</v>
      </c>
      <c r="D368" s="39" t="s">
        <v>274</v>
      </c>
      <c r="E368" s="39">
        <v>45227</v>
      </c>
      <c r="F368" s="40" t="s">
        <v>3033</v>
      </c>
      <c r="G368" s="40" t="s">
        <v>3051</v>
      </c>
      <c r="H368" s="40" t="s">
        <v>3052</v>
      </c>
      <c r="I368" s="40" t="s">
        <v>3053</v>
      </c>
      <c r="J368" s="40" t="s">
        <v>3054</v>
      </c>
      <c r="K368" s="40" t="s">
        <v>281</v>
      </c>
      <c r="L368" s="40">
        <v>32</v>
      </c>
      <c r="M368" s="40" t="s">
        <v>65</v>
      </c>
      <c r="N368" s="40">
        <v>3</v>
      </c>
      <c r="O368" s="40" t="s">
        <v>10</v>
      </c>
      <c r="P368" s="40">
        <v>23</v>
      </c>
      <c r="Q368" s="40" t="s">
        <v>49</v>
      </c>
      <c r="R368" s="40">
        <v>26</v>
      </c>
      <c r="S368" s="40" t="s">
        <v>55</v>
      </c>
      <c r="T368" s="40" t="s">
        <v>281</v>
      </c>
      <c r="U368" s="40" t="s">
        <v>281</v>
      </c>
      <c r="V368" s="40" t="s">
        <v>3055</v>
      </c>
      <c r="W368" s="40" t="s">
        <v>3056</v>
      </c>
      <c r="X368" s="40" t="s">
        <v>3057</v>
      </c>
      <c r="Y368" s="40" t="s">
        <v>281</v>
      </c>
      <c r="Z368" s="40" t="s">
        <v>281</v>
      </c>
      <c r="AA368" s="40" t="s">
        <v>281</v>
      </c>
      <c r="AB368" s="40" t="s">
        <v>281</v>
      </c>
      <c r="AC368" s="40" t="s">
        <v>281</v>
      </c>
      <c r="AD368" s="40" t="s">
        <v>281</v>
      </c>
      <c r="AE368" s="40" t="s">
        <v>281</v>
      </c>
      <c r="AF368" s="40" t="s">
        <v>281</v>
      </c>
      <c r="AG368" s="40" t="s">
        <v>281</v>
      </c>
      <c r="AH368" s="40" t="s">
        <v>281</v>
      </c>
      <c r="AI368" s="40" t="s">
        <v>281</v>
      </c>
      <c r="AJ368" s="40" t="s">
        <v>281</v>
      </c>
      <c r="AK368" s="40" t="s">
        <v>281</v>
      </c>
      <c r="AL368" s="40" t="s">
        <v>281</v>
      </c>
      <c r="AM368" s="40" t="s">
        <v>281</v>
      </c>
    </row>
    <row r="369" spans="1:39" ht="26.25" customHeight="1" x14ac:dyDescent="0.15">
      <c r="A369" s="37" t="s">
        <v>3058</v>
      </c>
      <c r="B369" s="38">
        <v>3</v>
      </c>
      <c r="C369" s="39">
        <v>45227</v>
      </c>
      <c r="D369" s="39" t="s">
        <v>274</v>
      </c>
      <c r="E369" s="39">
        <v>45227</v>
      </c>
      <c r="F369" s="40" t="s">
        <v>3059</v>
      </c>
      <c r="G369" s="40" t="s">
        <v>3060</v>
      </c>
      <c r="H369" s="40" t="s">
        <v>3061</v>
      </c>
      <c r="I369" s="40" t="s">
        <v>3062</v>
      </c>
      <c r="J369" s="40" t="s">
        <v>3063</v>
      </c>
      <c r="K369" s="40" t="s">
        <v>281</v>
      </c>
      <c r="L369" s="40">
        <v>32</v>
      </c>
      <c r="M369" s="40" t="s">
        <v>65</v>
      </c>
      <c r="N369" s="40">
        <v>3</v>
      </c>
      <c r="O369" s="40" t="s">
        <v>10</v>
      </c>
      <c r="P369" s="40">
        <v>23</v>
      </c>
      <c r="Q369" s="40" t="s">
        <v>49</v>
      </c>
      <c r="R369" s="40">
        <v>26</v>
      </c>
      <c r="S369" s="40" t="s">
        <v>55</v>
      </c>
      <c r="T369" s="40" t="s">
        <v>281</v>
      </c>
      <c r="U369" s="40" t="s">
        <v>281</v>
      </c>
      <c r="V369" s="40" t="s">
        <v>3064</v>
      </c>
      <c r="W369" s="40" t="s">
        <v>3065</v>
      </c>
      <c r="X369" s="40" t="s">
        <v>3066</v>
      </c>
      <c r="Y369" s="40" t="s">
        <v>281</v>
      </c>
      <c r="Z369" s="40" t="s">
        <v>281</v>
      </c>
      <c r="AA369" s="40" t="s">
        <v>281</v>
      </c>
      <c r="AB369" s="40" t="s">
        <v>281</v>
      </c>
      <c r="AC369" s="40" t="s">
        <v>281</v>
      </c>
      <c r="AD369" s="40" t="s">
        <v>281</v>
      </c>
      <c r="AE369" s="40" t="s">
        <v>281</v>
      </c>
      <c r="AF369" s="40" t="s">
        <v>281</v>
      </c>
      <c r="AG369" s="40" t="s">
        <v>281</v>
      </c>
      <c r="AH369" s="40" t="s">
        <v>281</v>
      </c>
      <c r="AI369" s="40" t="s">
        <v>281</v>
      </c>
      <c r="AJ369" s="40" t="s">
        <v>281</v>
      </c>
      <c r="AK369" s="40" t="s">
        <v>281</v>
      </c>
      <c r="AL369" s="40" t="s">
        <v>281</v>
      </c>
      <c r="AM369" s="40" t="s">
        <v>281</v>
      </c>
    </row>
    <row r="370" spans="1:39" ht="26.25" customHeight="1" x14ac:dyDescent="0.15">
      <c r="A370" s="37" t="s">
        <v>3067</v>
      </c>
      <c r="B370" s="38">
        <v>2</v>
      </c>
      <c r="C370" s="39">
        <v>44132</v>
      </c>
      <c r="D370" s="39" t="s">
        <v>316</v>
      </c>
      <c r="E370" s="39">
        <v>45138</v>
      </c>
      <c r="F370" s="40" t="s">
        <v>3068</v>
      </c>
      <c r="G370" s="40" t="s">
        <v>281</v>
      </c>
      <c r="H370" s="40" t="s">
        <v>281</v>
      </c>
      <c r="I370" s="40" t="s">
        <v>281</v>
      </c>
      <c r="J370" s="40" t="s">
        <v>281</v>
      </c>
      <c r="K370" s="40" t="s">
        <v>281</v>
      </c>
      <c r="L370" s="40" t="s">
        <v>281</v>
      </c>
      <c r="M370" s="40" t="s">
        <v>281</v>
      </c>
      <c r="N370" s="40" t="s">
        <v>281</v>
      </c>
      <c r="O370" s="40" t="s">
        <v>281</v>
      </c>
      <c r="P370" s="40" t="s">
        <v>281</v>
      </c>
      <c r="Q370" s="40" t="s">
        <v>281</v>
      </c>
      <c r="R370" s="40" t="s">
        <v>281</v>
      </c>
      <c r="S370" s="40" t="s">
        <v>281</v>
      </c>
      <c r="T370" s="40" t="s">
        <v>281</v>
      </c>
      <c r="U370" s="40" t="s">
        <v>281</v>
      </c>
      <c r="V370" s="40" t="s">
        <v>281</v>
      </c>
      <c r="W370" s="40" t="s">
        <v>281</v>
      </c>
      <c r="X370" s="40" t="s">
        <v>281</v>
      </c>
      <c r="Y370" s="40" t="s">
        <v>281</v>
      </c>
      <c r="Z370" s="40" t="s">
        <v>281</v>
      </c>
      <c r="AA370" s="40" t="s">
        <v>281</v>
      </c>
      <c r="AB370" s="40" t="s">
        <v>281</v>
      </c>
      <c r="AC370" s="40" t="s">
        <v>281</v>
      </c>
      <c r="AD370" s="40" t="s">
        <v>281</v>
      </c>
      <c r="AE370" s="40" t="s">
        <v>281</v>
      </c>
      <c r="AF370" s="40" t="s">
        <v>281</v>
      </c>
      <c r="AG370" s="40" t="s">
        <v>281</v>
      </c>
      <c r="AH370" s="40" t="s">
        <v>281</v>
      </c>
      <c r="AI370" s="40" t="s">
        <v>281</v>
      </c>
      <c r="AJ370" s="40" t="s">
        <v>281</v>
      </c>
      <c r="AK370" s="40" t="s">
        <v>281</v>
      </c>
      <c r="AL370" s="40" t="s">
        <v>281</v>
      </c>
      <c r="AM370" s="40" t="s">
        <v>281</v>
      </c>
    </row>
    <row r="371" spans="1:39" ht="26.25" customHeight="1" x14ac:dyDescent="0.15">
      <c r="A371" s="37" t="s">
        <v>3069</v>
      </c>
      <c r="B371" s="38">
        <v>3</v>
      </c>
      <c r="C371" s="39">
        <v>45227</v>
      </c>
      <c r="D371" s="39" t="s">
        <v>274</v>
      </c>
      <c r="E371" s="39">
        <v>45227</v>
      </c>
      <c r="F371" s="40" t="s">
        <v>3033</v>
      </c>
      <c r="G371" s="40" t="s">
        <v>3070</v>
      </c>
      <c r="H371" s="40" t="s">
        <v>3071</v>
      </c>
      <c r="I371" s="40" t="s">
        <v>3072</v>
      </c>
      <c r="J371" s="40" t="s">
        <v>3073</v>
      </c>
      <c r="K371" s="40" t="s">
        <v>281</v>
      </c>
      <c r="L371" s="40">
        <v>32</v>
      </c>
      <c r="M371" s="40" t="s">
        <v>65</v>
      </c>
      <c r="N371" s="40">
        <v>3</v>
      </c>
      <c r="O371" s="40" t="s">
        <v>10</v>
      </c>
      <c r="P371" s="40">
        <v>23</v>
      </c>
      <c r="Q371" s="40" t="s">
        <v>49</v>
      </c>
      <c r="R371" s="40">
        <v>26</v>
      </c>
      <c r="S371" s="40" t="s">
        <v>55</v>
      </c>
      <c r="T371" s="40" t="s">
        <v>281</v>
      </c>
      <c r="U371" s="40" t="s">
        <v>281</v>
      </c>
      <c r="V371" s="40" t="s">
        <v>3074</v>
      </c>
      <c r="W371" s="40" t="s">
        <v>3075</v>
      </c>
      <c r="X371" s="40" t="s">
        <v>3076</v>
      </c>
      <c r="Y371" s="40" t="s">
        <v>281</v>
      </c>
      <c r="Z371" s="40" t="s">
        <v>281</v>
      </c>
      <c r="AA371" s="40" t="s">
        <v>281</v>
      </c>
      <c r="AB371" s="40" t="s">
        <v>281</v>
      </c>
      <c r="AC371" s="40" t="s">
        <v>281</v>
      </c>
      <c r="AD371" s="40" t="s">
        <v>281</v>
      </c>
      <c r="AE371" s="40" t="s">
        <v>281</v>
      </c>
      <c r="AF371" s="40" t="s">
        <v>281</v>
      </c>
      <c r="AG371" s="40" t="s">
        <v>281</v>
      </c>
      <c r="AH371" s="40" t="s">
        <v>281</v>
      </c>
      <c r="AI371" s="40" t="s">
        <v>281</v>
      </c>
      <c r="AJ371" s="40" t="s">
        <v>281</v>
      </c>
      <c r="AK371" s="40" t="s">
        <v>281</v>
      </c>
      <c r="AL371" s="40" t="s">
        <v>281</v>
      </c>
      <c r="AM371" s="40" t="s">
        <v>281</v>
      </c>
    </row>
    <row r="372" spans="1:39" ht="26.25" customHeight="1" x14ac:dyDescent="0.15">
      <c r="A372" s="37" t="s">
        <v>3077</v>
      </c>
      <c r="B372" s="38">
        <v>3</v>
      </c>
      <c r="C372" s="39">
        <v>45227</v>
      </c>
      <c r="D372" s="39" t="s">
        <v>316</v>
      </c>
      <c r="E372" s="39">
        <v>45609</v>
      </c>
      <c r="F372" s="40" t="s">
        <v>3078</v>
      </c>
      <c r="G372" s="40" t="s">
        <v>281</v>
      </c>
      <c r="H372" s="40" t="s">
        <v>281</v>
      </c>
      <c r="I372" s="40" t="s">
        <v>281</v>
      </c>
      <c r="J372" s="40" t="s">
        <v>281</v>
      </c>
      <c r="K372" s="40" t="s">
        <v>281</v>
      </c>
      <c r="L372" s="40" t="s">
        <v>281</v>
      </c>
      <c r="M372" s="40" t="s">
        <v>281</v>
      </c>
      <c r="N372" s="40" t="s">
        <v>281</v>
      </c>
      <c r="O372" s="40" t="s">
        <v>281</v>
      </c>
      <c r="P372" s="40" t="s">
        <v>281</v>
      </c>
      <c r="Q372" s="40" t="s">
        <v>281</v>
      </c>
      <c r="R372" s="40" t="s">
        <v>281</v>
      </c>
      <c r="S372" s="40" t="s">
        <v>281</v>
      </c>
      <c r="T372" s="40" t="s">
        <v>281</v>
      </c>
      <c r="U372" s="40" t="s">
        <v>281</v>
      </c>
      <c r="V372" s="40" t="s">
        <v>281</v>
      </c>
      <c r="W372" s="40" t="s">
        <v>281</v>
      </c>
      <c r="X372" s="40" t="s">
        <v>281</v>
      </c>
      <c r="Y372" s="40" t="s">
        <v>281</v>
      </c>
      <c r="Z372" s="40" t="s">
        <v>281</v>
      </c>
      <c r="AA372" s="40" t="s">
        <v>281</v>
      </c>
      <c r="AB372" s="40" t="s">
        <v>281</v>
      </c>
      <c r="AC372" s="40" t="s">
        <v>281</v>
      </c>
      <c r="AD372" s="40" t="s">
        <v>281</v>
      </c>
      <c r="AE372" s="40" t="s">
        <v>281</v>
      </c>
      <c r="AF372" s="40" t="s">
        <v>281</v>
      </c>
      <c r="AG372" s="40" t="s">
        <v>281</v>
      </c>
      <c r="AH372" s="40" t="s">
        <v>281</v>
      </c>
      <c r="AI372" s="40" t="s">
        <v>281</v>
      </c>
      <c r="AJ372" s="40" t="s">
        <v>281</v>
      </c>
      <c r="AK372" s="40" t="s">
        <v>281</v>
      </c>
      <c r="AL372" s="40" t="s">
        <v>281</v>
      </c>
      <c r="AM372" s="40" t="s">
        <v>281</v>
      </c>
    </row>
    <row r="373" spans="1:39" ht="26.25" customHeight="1" x14ac:dyDescent="0.15">
      <c r="A373" s="37" t="s">
        <v>3079</v>
      </c>
      <c r="B373" s="38">
        <v>3</v>
      </c>
      <c r="C373" s="39">
        <v>45227</v>
      </c>
      <c r="D373" s="39" t="s">
        <v>274</v>
      </c>
      <c r="E373" s="39">
        <v>45227</v>
      </c>
      <c r="F373" s="40" t="s">
        <v>3033</v>
      </c>
      <c r="G373" s="40" t="s">
        <v>3080</v>
      </c>
      <c r="H373" s="40" t="s">
        <v>3081</v>
      </c>
      <c r="I373" s="40" t="s">
        <v>3082</v>
      </c>
      <c r="J373" s="40" t="s">
        <v>3083</v>
      </c>
      <c r="K373" s="40" t="s">
        <v>281</v>
      </c>
      <c r="L373" s="40">
        <v>32</v>
      </c>
      <c r="M373" s="40" t="s">
        <v>65</v>
      </c>
      <c r="N373" s="40">
        <v>3</v>
      </c>
      <c r="O373" s="40" t="s">
        <v>10</v>
      </c>
      <c r="P373" s="40">
        <v>23</v>
      </c>
      <c r="Q373" s="40" t="s">
        <v>49</v>
      </c>
      <c r="R373" s="40">
        <v>26</v>
      </c>
      <c r="S373" s="40" t="s">
        <v>55</v>
      </c>
      <c r="T373" s="40" t="s">
        <v>281</v>
      </c>
      <c r="U373" s="40" t="s">
        <v>281</v>
      </c>
      <c r="V373" s="40" t="s">
        <v>3084</v>
      </c>
      <c r="W373" s="40" t="s">
        <v>3085</v>
      </c>
      <c r="X373" s="40" t="s">
        <v>3086</v>
      </c>
      <c r="Y373" s="40" t="s">
        <v>281</v>
      </c>
      <c r="Z373" s="40" t="s">
        <v>281</v>
      </c>
      <c r="AA373" s="40" t="s">
        <v>281</v>
      </c>
      <c r="AB373" s="40" t="s">
        <v>281</v>
      </c>
      <c r="AC373" s="40" t="s">
        <v>281</v>
      </c>
      <c r="AD373" s="40" t="s">
        <v>281</v>
      </c>
      <c r="AE373" s="40" t="s">
        <v>281</v>
      </c>
      <c r="AF373" s="40" t="s">
        <v>281</v>
      </c>
      <c r="AG373" s="40" t="s">
        <v>281</v>
      </c>
      <c r="AH373" s="40" t="s">
        <v>281</v>
      </c>
      <c r="AI373" s="40" t="s">
        <v>281</v>
      </c>
      <c r="AJ373" s="40" t="s">
        <v>281</v>
      </c>
      <c r="AK373" s="40" t="s">
        <v>281</v>
      </c>
      <c r="AL373" s="40" t="s">
        <v>281</v>
      </c>
      <c r="AM373" s="40" t="s">
        <v>281</v>
      </c>
    </row>
    <row r="374" spans="1:39" ht="26.25" customHeight="1" x14ac:dyDescent="0.15">
      <c r="A374" s="37" t="s">
        <v>3087</v>
      </c>
      <c r="B374" s="38">
        <v>3</v>
      </c>
      <c r="C374" s="39">
        <v>45227</v>
      </c>
      <c r="D374" s="39" t="s">
        <v>305</v>
      </c>
      <c r="E374" s="39">
        <v>45570</v>
      </c>
      <c r="F374" s="40" t="s">
        <v>3088</v>
      </c>
      <c r="G374" s="40" t="s">
        <v>3089</v>
      </c>
      <c r="H374" s="40" t="s">
        <v>3090</v>
      </c>
      <c r="I374" s="40" t="s">
        <v>3091</v>
      </c>
      <c r="J374" s="40" t="s">
        <v>3092</v>
      </c>
      <c r="K374" s="40" t="s">
        <v>281</v>
      </c>
      <c r="L374" s="40">
        <v>32</v>
      </c>
      <c r="M374" s="40" t="s">
        <v>65</v>
      </c>
      <c r="N374" s="40">
        <v>3</v>
      </c>
      <c r="O374" s="40" t="s">
        <v>10</v>
      </c>
      <c r="P374" s="40">
        <v>23</v>
      </c>
      <c r="Q374" s="40" t="s">
        <v>49</v>
      </c>
      <c r="R374" s="40">
        <v>26</v>
      </c>
      <c r="S374" s="40" t="s">
        <v>55</v>
      </c>
      <c r="T374" s="40" t="s">
        <v>281</v>
      </c>
      <c r="U374" s="40" t="s">
        <v>281</v>
      </c>
      <c r="V374" s="40" t="s">
        <v>3093</v>
      </c>
      <c r="W374" s="40" t="s">
        <v>3094</v>
      </c>
      <c r="X374" s="40" t="s">
        <v>3095</v>
      </c>
      <c r="Y374" s="40" t="s">
        <v>281</v>
      </c>
      <c r="Z374" s="40" t="s">
        <v>281</v>
      </c>
      <c r="AA374" s="40" t="s">
        <v>281</v>
      </c>
      <c r="AB374" s="40" t="s">
        <v>281</v>
      </c>
      <c r="AC374" s="40" t="s">
        <v>281</v>
      </c>
      <c r="AD374" s="40" t="s">
        <v>281</v>
      </c>
      <c r="AE374" s="40" t="s">
        <v>281</v>
      </c>
      <c r="AF374" s="40" t="s">
        <v>281</v>
      </c>
      <c r="AG374" s="40" t="s">
        <v>281</v>
      </c>
      <c r="AH374" s="40" t="s">
        <v>281</v>
      </c>
      <c r="AI374" s="40" t="s">
        <v>281</v>
      </c>
      <c r="AJ374" s="40" t="s">
        <v>281</v>
      </c>
      <c r="AK374" s="40" t="s">
        <v>281</v>
      </c>
      <c r="AL374" s="40" t="s">
        <v>281</v>
      </c>
      <c r="AM374" s="40" t="s">
        <v>281</v>
      </c>
    </row>
    <row r="375" spans="1:39" ht="26.25" customHeight="1" x14ac:dyDescent="0.15">
      <c r="A375" s="37" t="s">
        <v>3096</v>
      </c>
      <c r="B375" s="38">
        <v>3</v>
      </c>
      <c r="C375" s="39">
        <v>45227</v>
      </c>
      <c r="D375" s="39" t="s">
        <v>274</v>
      </c>
      <c r="E375" s="39">
        <v>45227</v>
      </c>
      <c r="F375" s="40" t="s">
        <v>3033</v>
      </c>
      <c r="G375" s="40" t="s">
        <v>3097</v>
      </c>
      <c r="H375" s="40" t="s">
        <v>3098</v>
      </c>
      <c r="I375" s="40" t="s">
        <v>3099</v>
      </c>
      <c r="J375" s="40" t="s">
        <v>3100</v>
      </c>
      <c r="K375" s="40" t="s">
        <v>281</v>
      </c>
      <c r="L375" s="40">
        <v>32</v>
      </c>
      <c r="M375" s="40" t="s">
        <v>65</v>
      </c>
      <c r="N375" s="40">
        <v>3</v>
      </c>
      <c r="O375" s="40" t="s">
        <v>10</v>
      </c>
      <c r="P375" s="40">
        <v>23</v>
      </c>
      <c r="Q375" s="40" t="s">
        <v>49</v>
      </c>
      <c r="R375" s="40">
        <v>26</v>
      </c>
      <c r="S375" s="40" t="s">
        <v>55</v>
      </c>
      <c r="T375" s="40" t="s">
        <v>281</v>
      </c>
      <c r="U375" s="40" t="s">
        <v>281</v>
      </c>
      <c r="V375" s="40" t="s">
        <v>3101</v>
      </c>
      <c r="W375" s="40" t="s">
        <v>1571</v>
      </c>
      <c r="X375" s="40" t="s">
        <v>3102</v>
      </c>
      <c r="Y375" s="40" t="s">
        <v>281</v>
      </c>
      <c r="Z375" s="40" t="s">
        <v>281</v>
      </c>
      <c r="AA375" s="40" t="s">
        <v>281</v>
      </c>
      <c r="AB375" s="40" t="s">
        <v>281</v>
      </c>
      <c r="AC375" s="40" t="s">
        <v>281</v>
      </c>
      <c r="AD375" s="40" t="s">
        <v>281</v>
      </c>
      <c r="AE375" s="40" t="s">
        <v>281</v>
      </c>
      <c r="AF375" s="40" t="s">
        <v>281</v>
      </c>
      <c r="AG375" s="40" t="s">
        <v>281</v>
      </c>
      <c r="AH375" s="40" t="s">
        <v>281</v>
      </c>
      <c r="AI375" s="40" t="s">
        <v>281</v>
      </c>
      <c r="AJ375" s="40" t="s">
        <v>281</v>
      </c>
      <c r="AK375" s="40" t="s">
        <v>281</v>
      </c>
      <c r="AL375" s="40" t="s">
        <v>281</v>
      </c>
      <c r="AM375" s="40" t="s">
        <v>281</v>
      </c>
    </row>
    <row r="376" spans="1:39" ht="26.25" customHeight="1" x14ac:dyDescent="0.15">
      <c r="A376" s="37" t="s">
        <v>3103</v>
      </c>
      <c r="B376" s="38">
        <v>2</v>
      </c>
      <c r="C376" s="39">
        <v>44132</v>
      </c>
      <c r="D376" s="39" t="s">
        <v>316</v>
      </c>
      <c r="E376" s="39">
        <v>45227</v>
      </c>
      <c r="F376" s="40" t="s">
        <v>3104</v>
      </c>
      <c r="G376" s="40" t="s">
        <v>281</v>
      </c>
      <c r="H376" s="40" t="s">
        <v>281</v>
      </c>
      <c r="I376" s="40" t="s">
        <v>281</v>
      </c>
      <c r="J376" s="40" t="s">
        <v>281</v>
      </c>
      <c r="K376" s="40" t="s">
        <v>281</v>
      </c>
      <c r="L376" s="40" t="s">
        <v>281</v>
      </c>
      <c r="M376" s="40" t="s">
        <v>281</v>
      </c>
      <c r="N376" s="40" t="s">
        <v>281</v>
      </c>
      <c r="O376" s="40" t="s">
        <v>281</v>
      </c>
      <c r="P376" s="40" t="s">
        <v>281</v>
      </c>
      <c r="Q376" s="40" t="s">
        <v>281</v>
      </c>
      <c r="R376" s="40" t="s">
        <v>281</v>
      </c>
      <c r="S376" s="40" t="s">
        <v>281</v>
      </c>
      <c r="T376" s="40" t="s">
        <v>281</v>
      </c>
      <c r="U376" s="40" t="s">
        <v>281</v>
      </c>
      <c r="V376" s="40" t="s">
        <v>281</v>
      </c>
      <c r="W376" s="40" t="s">
        <v>281</v>
      </c>
      <c r="X376" s="40" t="s">
        <v>281</v>
      </c>
      <c r="Y376" s="40" t="s">
        <v>281</v>
      </c>
      <c r="Z376" s="40" t="s">
        <v>281</v>
      </c>
      <c r="AA376" s="40" t="s">
        <v>281</v>
      </c>
      <c r="AB376" s="40" t="s">
        <v>281</v>
      </c>
      <c r="AC376" s="40" t="s">
        <v>281</v>
      </c>
      <c r="AD376" s="40" t="s">
        <v>281</v>
      </c>
      <c r="AE376" s="40" t="s">
        <v>281</v>
      </c>
      <c r="AF376" s="40" t="s">
        <v>281</v>
      </c>
      <c r="AG376" s="40" t="s">
        <v>281</v>
      </c>
      <c r="AH376" s="40" t="s">
        <v>281</v>
      </c>
      <c r="AI376" s="40" t="s">
        <v>281</v>
      </c>
      <c r="AJ376" s="40" t="s">
        <v>281</v>
      </c>
      <c r="AK376" s="40" t="s">
        <v>281</v>
      </c>
      <c r="AL376" s="40" t="s">
        <v>281</v>
      </c>
      <c r="AM376" s="40" t="s">
        <v>281</v>
      </c>
    </row>
    <row r="377" spans="1:39" ht="26.25" customHeight="1" x14ac:dyDescent="0.15">
      <c r="A377" s="37" t="s">
        <v>3105</v>
      </c>
      <c r="B377" s="38">
        <v>3</v>
      </c>
      <c r="C377" s="39">
        <v>45227</v>
      </c>
      <c r="D377" s="39" t="s">
        <v>274</v>
      </c>
      <c r="E377" s="39">
        <v>45227</v>
      </c>
      <c r="F377" s="40" t="s">
        <v>3033</v>
      </c>
      <c r="G377" s="40" t="s">
        <v>3106</v>
      </c>
      <c r="H377" s="40" t="s">
        <v>3107</v>
      </c>
      <c r="I377" s="40" t="s">
        <v>3108</v>
      </c>
      <c r="J377" s="40" t="s">
        <v>3109</v>
      </c>
      <c r="K377" s="40" t="s">
        <v>281</v>
      </c>
      <c r="L377" s="40">
        <v>32</v>
      </c>
      <c r="M377" s="40" t="s">
        <v>65</v>
      </c>
      <c r="N377" s="40">
        <v>3</v>
      </c>
      <c r="O377" s="40" t="s">
        <v>10</v>
      </c>
      <c r="P377" s="40">
        <v>23</v>
      </c>
      <c r="Q377" s="40" t="s">
        <v>49</v>
      </c>
      <c r="R377" s="40">
        <v>26</v>
      </c>
      <c r="S377" s="40" t="s">
        <v>55</v>
      </c>
      <c r="T377" s="40" t="s">
        <v>281</v>
      </c>
      <c r="U377" s="40" t="s">
        <v>281</v>
      </c>
      <c r="V377" s="40" t="s">
        <v>3110</v>
      </c>
      <c r="W377" s="40" t="s">
        <v>3111</v>
      </c>
      <c r="X377" s="40" t="s">
        <v>3112</v>
      </c>
      <c r="Y377" s="40" t="s">
        <v>281</v>
      </c>
      <c r="Z377" s="40" t="s">
        <v>281</v>
      </c>
      <c r="AA377" s="40" t="s">
        <v>281</v>
      </c>
      <c r="AB377" s="40" t="s">
        <v>281</v>
      </c>
      <c r="AC377" s="40" t="s">
        <v>281</v>
      </c>
      <c r="AD377" s="40" t="s">
        <v>281</v>
      </c>
      <c r="AE377" s="40" t="s">
        <v>281</v>
      </c>
      <c r="AF377" s="40" t="s">
        <v>281</v>
      </c>
      <c r="AG377" s="40" t="s">
        <v>281</v>
      </c>
      <c r="AH377" s="40" t="s">
        <v>281</v>
      </c>
      <c r="AI377" s="40" t="s">
        <v>281</v>
      </c>
      <c r="AJ377" s="40" t="s">
        <v>281</v>
      </c>
      <c r="AK377" s="40" t="s">
        <v>281</v>
      </c>
      <c r="AL377" s="40" t="s">
        <v>281</v>
      </c>
      <c r="AM377" s="40" t="s">
        <v>281</v>
      </c>
    </row>
    <row r="378" spans="1:39" ht="26.25" customHeight="1" x14ac:dyDescent="0.15">
      <c r="A378" s="37" t="s">
        <v>3113</v>
      </c>
      <c r="B378" s="38">
        <v>2</v>
      </c>
      <c r="C378" s="39">
        <v>44132</v>
      </c>
      <c r="D378" s="39" t="s">
        <v>316</v>
      </c>
      <c r="E378" s="39">
        <v>45227</v>
      </c>
      <c r="F378" s="40" t="s">
        <v>3114</v>
      </c>
      <c r="G378" s="40" t="s">
        <v>281</v>
      </c>
      <c r="H378" s="40" t="s">
        <v>281</v>
      </c>
      <c r="I378" s="40" t="s">
        <v>281</v>
      </c>
      <c r="J378" s="40" t="s">
        <v>281</v>
      </c>
      <c r="K378" s="40" t="s">
        <v>281</v>
      </c>
      <c r="L378" s="40" t="s">
        <v>281</v>
      </c>
      <c r="M378" s="40" t="s">
        <v>281</v>
      </c>
      <c r="N378" s="40" t="s">
        <v>281</v>
      </c>
      <c r="O378" s="40" t="s">
        <v>281</v>
      </c>
      <c r="P378" s="40" t="s">
        <v>281</v>
      </c>
      <c r="Q378" s="40" t="s">
        <v>281</v>
      </c>
      <c r="R378" s="40" t="s">
        <v>281</v>
      </c>
      <c r="S378" s="40" t="s">
        <v>281</v>
      </c>
      <c r="T378" s="40" t="s">
        <v>281</v>
      </c>
      <c r="U378" s="40" t="s">
        <v>281</v>
      </c>
      <c r="V378" s="40" t="s">
        <v>281</v>
      </c>
      <c r="W378" s="40" t="s">
        <v>281</v>
      </c>
      <c r="X378" s="40" t="s">
        <v>281</v>
      </c>
      <c r="Y378" s="40" t="s">
        <v>281</v>
      </c>
      <c r="Z378" s="40" t="s">
        <v>281</v>
      </c>
      <c r="AA378" s="40" t="s">
        <v>281</v>
      </c>
      <c r="AB378" s="40" t="s">
        <v>281</v>
      </c>
      <c r="AC378" s="40" t="s">
        <v>281</v>
      </c>
      <c r="AD378" s="40" t="s">
        <v>281</v>
      </c>
      <c r="AE378" s="40" t="s">
        <v>281</v>
      </c>
      <c r="AF378" s="40" t="s">
        <v>281</v>
      </c>
      <c r="AG378" s="40" t="s">
        <v>281</v>
      </c>
      <c r="AH378" s="40" t="s">
        <v>281</v>
      </c>
      <c r="AI378" s="40" t="s">
        <v>281</v>
      </c>
      <c r="AJ378" s="40" t="s">
        <v>281</v>
      </c>
      <c r="AK378" s="40" t="s">
        <v>281</v>
      </c>
      <c r="AL378" s="40" t="s">
        <v>281</v>
      </c>
      <c r="AM378" s="40" t="s">
        <v>281</v>
      </c>
    </row>
    <row r="379" spans="1:39" ht="26.25" customHeight="1" x14ac:dyDescent="0.15">
      <c r="A379" s="37" t="s">
        <v>3115</v>
      </c>
      <c r="B379" s="38">
        <v>2</v>
      </c>
      <c r="C379" s="39">
        <v>44132</v>
      </c>
      <c r="D379" s="39" t="s">
        <v>316</v>
      </c>
      <c r="E379" s="39">
        <v>45227</v>
      </c>
      <c r="F379" s="40" t="s">
        <v>3104</v>
      </c>
      <c r="G379" s="40" t="s">
        <v>281</v>
      </c>
      <c r="H379" s="40" t="s">
        <v>281</v>
      </c>
      <c r="I379" s="40" t="s">
        <v>281</v>
      </c>
      <c r="J379" s="40" t="s">
        <v>281</v>
      </c>
      <c r="K379" s="40" t="s">
        <v>281</v>
      </c>
      <c r="L379" s="40" t="s">
        <v>281</v>
      </c>
      <c r="M379" s="40" t="s">
        <v>281</v>
      </c>
      <c r="N379" s="40" t="s">
        <v>281</v>
      </c>
      <c r="O379" s="40" t="s">
        <v>281</v>
      </c>
      <c r="P379" s="40" t="s">
        <v>281</v>
      </c>
      <c r="Q379" s="40" t="s">
        <v>281</v>
      </c>
      <c r="R379" s="40" t="s">
        <v>281</v>
      </c>
      <c r="S379" s="40" t="s">
        <v>281</v>
      </c>
      <c r="T379" s="40" t="s">
        <v>281</v>
      </c>
      <c r="U379" s="40" t="s">
        <v>281</v>
      </c>
      <c r="V379" s="40" t="s">
        <v>281</v>
      </c>
      <c r="W379" s="40" t="s">
        <v>281</v>
      </c>
      <c r="X379" s="40" t="s">
        <v>281</v>
      </c>
      <c r="Y379" s="40" t="s">
        <v>281</v>
      </c>
      <c r="Z379" s="40" t="s">
        <v>281</v>
      </c>
      <c r="AA379" s="40" t="s">
        <v>281</v>
      </c>
      <c r="AB379" s="40" t="s">
        <v>281</v>
      </c>
      <c r="AC379" s="40" t="s">
        <v>281</v>
      </c>
      <c r="AD379" s="40" t="s">
        <v>281</v>
      </c>
      <c r="AE379" s="40" t="s">
        <v>281</v>
      </c>
      <c r="AF379" s="40" t="s">
        <v>281</v>
      </c>
      <c r="AG379" s="40" t="s">
        <v>281</v>
      </c>
      <c r="AH379" s="40" t="s">
        <v>281</v>
      </c>
      <c r="AI379" s="40" t="s">
        <v>281</v>
      </c>
      <c r="AJ379" s="40" t="s">
        <v>281</v>
      </c>
      <c r="AK379" s="40" t="s">
        <v>281</v>
      </c>
      <c r="AL379" s="40" t="s">
        <v>281</v>
      </c>
      <c r="AM379" s="40" t="s">
        <v>281</v>
      </c>
    </row>
    <row r="380" spans="1:39" ht="26.25" customHeight="1" x14ac:dyDescent="0.15">
      <c r="A380" s="37" t="s">
        <v>3116</v>
      </c>
      <c r="B380" s="38">
        <v>3</v>
      </c>
      <c r="C380" s="39">
        <v>45227</v>
      </c>
      <c r="D380" s="39" t="s">
        <v>274</v>
      </c>
      <c r="E380" s="39">
        <v>45227</v>
      </c>
      <c r="F380" s="40" t="s">
        <v>3033</v>
      </c>
      <c r="G380" s="40" t="s">
        <v>3117</v>
      </c>
      <c r="H380" s="40" t="s">
        <v>3118</v>
      </c>
      <c r="I380" s="40" t="s">
        <v>3119</v>
      </c>
      <c r="J380" s="40" t="s">
        <v>3120</v>
      </c>
      <c r="K380" s="40" t="s">
        <v>281</v>
      </c>
      <c r="L380" s="40">
        <v>32</v>
      </c>
      <c r="M380" s="40" t="s">
        <v>65</v>
      </c>
      <c r="N380" s="40">
        <v>3</v>
      </c>
      <c r="O380" s="40" t="s">
        <v>10</v>
      </c>
      <c r="P380" s="40">
        <v>23</v>
      </c>
      <c r="Q380" s="40" t="s">
        <v>49</v>
      </c>
      <c r="R380" s="40">
        <v>26</v>
      </c>
      <c r="S380" s="40" t="s">
        <v>55</v>
      </c>
      <c r="T380" s="40" t="s">
        <v>281</v>
      </c>
      <c r="U380" s="40" t="s">
        <v>281</v>
      </c>
      <c r="V380" s="40" t="s">
        <v>3121</v>
      </c>
      <c r="W380" s="40" t="s">
        <v>3122</v>
      </c>
      <c r="X380" s="40" t="s">
        <v>3123</v>
      </c>
      <c r="Y380" s="40" t="s">
        <v>281</v>
      </c>
      <c r="Z380" s="40" t="s">
        <v>281</v>
      </c>
      <c r="AA380" s="40" t="s">
        <v>281</v>
      </c>
      <c r="AB380" s="40" t="s">
        <v>281</v>
      </c>
      <c r="AC380" s="40" t="s">
        <v>281</v>
      </c>
      <c r="AD380" s="40" t="s">
        <v>281</v>
      </c>
      <c r="AE380" s="40" t="s">
        <v>281</v>
      </c>
      <c r="AF380" s="40" t="s">
        <v>281</v>
      </c>
      <c r="AG380" s="40" t="s">
        <v>281</v>
      </c>
      <c r="AH380" s="40" t="s">
        <v>281</v>
      </c>
      <c r="AI380" s="40" t="s">
        <v>281</v>
      </c>
      <c r="AJ380" s="40" t="s">
        <v>281</v>
      </c>
      <c r="AK380" s="40" t="s">
        <v>281</v>
      </c>
      <c r="AL380" s="40" t="s">
        <v>281</v>
      </c>
      <c r="AM380" s="40" t="s">
        <v>281</v>
      </c>
    </row>
    <row r="381" spans="1:39" ht="26.25" customHeight="1" x14ac:dyDescent="0.15">
      <c r="A381" s="37" t="s">
        <v>3124</v>
      </c>
      <c r="B381" s="38">
        <v>3</v>
      </c>
      <c r="C381" s="39">
        <v>45227</v>
      </c>
      <c r="D381" s="39" t="s">
        <v>274</v>
      </c>
      <c r="E381" s="39">
        <v>45227</v>
      </c>
      <c r="F381" s="40" t="s">
        <v>3033</v>
      </c>
      <c r="G381" s="40" t="s">
        <v>3125</v>
      </c>
      <c r="H381" s="40" t="s">
        <v>3126</v>
      </c>
      <c r="I381" s="40" t="s">
        <v>3127</v>
      </c>
      <c r="J381" s="40" t="s">
        <v>3128</v>
      </c>
      <c r="K381" s="40" t="s">
        <v>281</v>
      </c>
      <c r="L381" s="40">
        <v>32</v>
      </c>
      <c r="M381" s="40" t="s">
        <v>65</v>
      </c>
      <c r="N381" s="40">
        <v>3</v>
      </c>
      <c r="O381" s="40" t="s">
        <v>10</v>
      </c>
      <c r="P381" s="40">
        <v>23</v>
      </c>
      <c r="Q381" s="40" t="s">
        <v>49</v>
      </c>
      <c r="R381" s="40">
        <v>26</v>
      </c>
      <c r="S381" s="40" t="s">
        <v>55</v>
      </c>
      <c r="T381" s="40" t="s">
        <v>281</v>
      </c>
      <c r="U381" s="40" t="s">
        <v>281</v>
      </c>
      <c r="V381" s="40" t="s">
        <v>3129</v>
      </c>
      <c r="W381" s="40" t="s">
        <v>3130</v>
      </c>
      <c r="X381" s="40" t="s">
        <v>3131</v>
      </c>
      <c r="Y381" s="40" t="s">
        <v>281</v>
      </c>
      <c r="Z381" s="40" t="s">
        <v>281</v>
      </c>
      <c r="AA381" s="40" t="s">
        <v>281</v>
      </c>
      <c r="AB381" s="40" t="s">
        <v>281</v>
      </c>
      <c r="AC381" s="40" t="s">
        <v>281</v>
      </c>
      <c r="AD381" s="40" t="s">
        <v>281</v>
      </c>
      <c r="AE381" s="40" t="s">
        <v>281</v>
      </c>
      <c r="AF381" s="40" t="s">
        <v>281</v>
      </c>
      <c r="AG381" s="40" t="s">
        <v>281</v>
      </c>
      <c r="AH381" s="40" t="s">
        <v>281</v>
      </c>
      <c r="AI381" s="40" t="s">
        <v>281</v>
      </c>
      <c r="AJ381" s="40" t="s">
        <v>281</v>
      </c>
      <c r="AK381" s="40" t="s">
        <v>281</v>
      </c>
      <c r="AL381" s="40" t="s">
        <v>281</v>
      </c>
      <c r="AM381" s="40" t="s">
        <v>281</v>
      </c>
    </row>
    <row r="382" spans="1:39" ht="26.25" customHeight="1" x14ac:dyDescent="0.15">
      <c r="A382" s="37" t="s">
        <v>3132</v>
      </c>
      <c r="B382" s="38">
        <v>3</v>
      </c>
      <c r="C382" s="39">
        <v>45227</v>
      </c>
      <c r="D382" s="39" t="s">
        <v>274</v>
      </c>
      <c r="E382" s="39">
        <v>45227</v>
      </c>
      <c r="F382" s="40" t="s">
        <v>3033</v>
      </c>
      <c r="G382" s="40" t="s">
        <v>3133</v>
      </c>
      <c r="H382" s="40" t="s">
        <v>3134</v>
      </c>
      <c r="I382" s="40" t="s">
        <v>3135</v>
      </c>
      <c r="J382" s="40" t="s">
        <v>3136</v>
      </c>
      <c r="K382" s="40" t="s">
        <v>281</v>
      </c>
      <c r="L382" s="40">
        <v>32</v>
      </c>
      <c r="M382" s="40" t="s">
        <v>65</v>
      </c>
      <c r="N382" s="40">
        <v>3</v>
      </c>
      <c r="O382" s="40" t="s">
        <v>10</v>
      </c>
      <c r="P382" s="40">
        <v>23</v>
      </c>
      <c r="Q382" s="40" t="s">
        <v>49</v>
      </c>
      <c r="R382" s="40">
        <v>26</v>
      </c>
      <c r="S382" s="40" t="s">
        <v>55</v>
      </c>
      <c r="T382" s="40" t="s">
        <v>281</v>
      </c>
      <c r="U382" s="40" t="s">
        <v>281</v>
      </c>
      <c r="V382" s="40" t="s">
        <v>3137</v>
      </c>
      <c r="W382" s="40" t="s">
        <v>3138</v>
      </c>
      <c r="X382" s="40" t="s">
        <v>3139</v>
      </c>
      <c r="Y382" s="40" t="s">
        <v>281</v>
      </c>
      <c r="Z382" s="40" t="s">
        <v>281</v>
      </c>
      <c r="AA382" s="40" t="s">
        <v>281</v>
      </c>
      <c r="AB382" s="40" t="s">
        <v>281</v>
      </c>
      <c r="AC382" s="40" t="s">
        <v>281</v>
      </c>
      <c r="AD382" s="40" t="s">
        <v>281</v>
      </c>
      <c r="AE382" s="40" t="s">
        <v>281</v>
      </c>
      <c r="AF382" s="40" t="s">
        <v>281</v>
      </c>
      <c r="AG382" s="40" t="s">
        <v>281</v>
      </c>
      <c r="AH382" s="40" t="s">
        <v>281</v>
      </c>
      <c r="AI382" s="40" t="s">
        <v>281</v>
      </c>
      <c r="AJ382" s="40" t="s">
        <v>281</v>
      </c>
      <c r="AK382" s="40" t="s">
        <v>281</v>
      </c>
      <c r="AL382" s="40" t="s">
        <v>281</v>
      </c>
      <c r="AM382" s="40" t="s">
        <v>281</v>
      </c>
    </row>
    <row r="383" spans="1:39" ht="26.25" customHeight="1" x14ac:dyDescent="0.15">
      <c r="A383" s="37" t="s">
        <v>3140</v>
      </c>
      <c r="B383" s="38">
        <v>3</v>
      </c>
      <c r="C383" s="39">
        <v>45227</v>
      </c>
      <c r="D383" s="39" t="s">
        <v>274</v>
      </c>
      <c r="E383" s="39">
        <v>45227</v>
      </c>
      <c r="F383" s="40" t="s">
        <v>3033</v>
      </c>
      <c r="G383" s="40" t="s">
        <v>3141</v>
      </c>
      <c r="H383" s="40" t="s">
        <v>3142</v>
      </c>
      <c r="I383" s="40" t="s">
        <v>3143</v>
      </c>
      <c r="J383" s="40" t="s">
        <v>3144</v>
      </c>
      <c r="K383" s="40" t="s">
        <v>281</v>
      </c>
      <c r="L383" s="40">
        <v>32</v>
      </c>
      <c r="M383" s="40" t="s">
        <v>65</v>
      </c>
      <c r="N383" s="40">
        <v>3</v>
      </c>
      <c r="O383" s="40" t="s">
        <v>10</v>
      </c>
      <c r="P383" s="40">
        <v>23</v>
      </c>
      <c r="Q383" s="40" t="s">
        <v>49</v>
      </c>
      <c r="R383" s="40">
        <v>26</v>
      </c>
      <c r="S383" s="40" t="s">
        <v>55</v>
      </c>
      <c r="T383" s="40" t="s">
        <v>281</v>
      </c>
      <c r="U383" s="40" t="s">
        <v>281</v>
      </c>
      <c r="V383" s="40" t="s">
        <v>3145</v>
      </c>
      <c r="W383" s="40" t="s">
        <v>619</v>
      </c>
      <c r="X383" s="40" t="s">
        <v>3146</v>
      </c>
      <c r="Y383" s="40" t="s">
        <v>281</v>
      </c>
      <c r="Z383" s="40" t="s">
        <v>281</v>
      </c>
      <c r="AA383" s="40" t="s">
        <v>281</v>
      </c>
      <c r="AB383" s="40" t="s">
        <v>281</v>
      </c>
      <c r="AC383" s="40" t="s">
        <v>281</v>
      </c>
      <c r="AD383" s="40" t="s">
        <v>281</v>
      </c>
      <c r="AE383" s="40" t="s">
        <v>281</v>
      </c>
      <c r="AF383" s="40" t="s">
        <v>281</v>
      </c>
      <c r="AG383" s="40" t="s">
        <v>281</v>
      </c>
      <c r="AH383" s="40" t="s">
        <v>281</v>
      </c>
      <c r="AI383" s="40" t="s">
        <v>281</v>
      </c>
      <c r="AJ383" s="40" t="s">
        <v>281</v>
      </c>
      <c r="AK383" s="40" t="s">
        <v>281</v>
      </c>
      <c r="AL383" s="40" t="s">
        <v>281</v>
      </c>
      <c r="AM383" s="40" t="s">
        <v>281</v>
      </c>
    </row>
    <row r="384" spans="1:39" ht="26.25" customHeight="1" x14ac:dyDescent="0.15">
      <c r="A384" s="37" t="s">
        <v>3147</v>
      </c>
      <c r="B384" s="38">
        <v>3</v>
      </c>
      <c r="C384" s="39">
        <v>45227</v>
      </c>
      <c r="D384" s="39" t="s">
        <v>274</v>
      </c>
      <c r="E384" s="39">
        <v>45227</v>
      </c>
      <c r="F384" s="40" t="s">
        <v>3148</v>
      </c>
      <c r="G384" s="40" t="s">
        <v>3149</v>
      </c>
      <c r="H384" s="40" t="s">
        <v>3150</v>
      </c>
      <c r="I384" s="40" t="s">
        <v>3151</v>
      </c>
      <c r="J384" s="40" t="s">
        <v>3152</v>
      </c>
      <c r="K384" s="40" t="s">
        <v>281</v>
      </c>
      <c r="L384" s="40">
        <v>32</v>
      </c>
      <c r="M384" s="40" t="s">
        <v>65</v>
      </c>
      <c r="N384" s="40">
        <v>3</v>
      </c>
      <c r="O384" s="40" t="s">
        <v>10</v>
      </c>
      <c r="P384" s="40">
        <v>23</v>
      </c>
      <c r="Q384" s="40" t="s">
        <v>49</v>
      </c>
      <c r="R384" s="40">
        <v>26</v>
      </c>
      <c r="S384" s="40" t="s">
        <v>55</v>
      </c>
      <c r="T384" s="40" t="s">
        <v>281</v>
      </c>
      <c r="U384" s="40" t="s">
        <v>281</v>
      </c>
      <c r="V384" s="40" t="s">
        <v>3153</v>
      </c>
      <c r="W384" s="40" t="s">
        <v>3154</v>
      </c>
      <c r="X384" s="40" t="s">
        <v>3155</v>
      </c>
      <c r="Y384" s="40" t="s">
        <v>281</v>
      </c>
      <c r="Z384" s="40" t="s">
        <v>281</v>
      </c>
      <c r="AA384" s="40" t="s">
        <v>281</v>
      </c>
      <c r="AB384" s="40" t="s">
        <v>281</v>
      </c>
      <c r="AC384" s="40" t="s">
        <v>281</v>
      </c>
      <c r="AD384" s="40" t="s">
        <v>281</v>
      </c>
      <c r="AE384" s="40" t="s">
        <v>281</v>
      </c>
      <c r="AF384" s="40" t="s">
        <v>281</v>
      </c>
      <c r="AG384" s="40" t="s">
        <v>281</v>
      </c>
      <c r="AH384" s="40" t="s">
        <v>281</v>
      </c>
      <c r="AI384" s="40" t="s">
        <v>281</v>
      </c>
      <c r="AJ384" s="40" t="s">
        <v>281</v>
      </c>
      <c r="AK384" s="40" t="s">
        <v>281</v>
      </c>
      <c r="AL384" s="40" t="s">
        <v>281</v>
      </c>
      <c r="AM384" s="40" t="s">
        <v>281</v>
      </c>
    </row>
    <row r="385" spans="1:39" ht="26.25" customHeight="1" x14ac:dyDescent="0.15">
      <c r="A385" s="37" t="s">
        <v>3156</v>
      </c>
      <c r="B385" s="38">
        <v>3</v>
      </c>
      <c r="C385" s="39">
        <v>45227</v>
      </c>
      <c r="D385" s="39" t="s">
        <v>274</v>
      </c>
      <c r="E385" s="39">
        <v>45227</v>
      </c>
      <c r="F385" s="40" t="s">
        <v>3033</v>
      </c>
      <c r="G385" s="40" t="s">
        <v>3157</v>
      </c>
      <c r="H385" s="40" t="s">
        <v>3158</v>
      </c>
      <c r="I385" s="40" t="s">
        <v>3159</v>
      </c>
      <c r="J385" s="40" t="s">
        <v>3160</v>
      </c>
      <c r="K385" s="40" t="s">
        <v>281</v>
      </c>
      <c r="L385" s="40">
        <v>32</v>
      </c>
      <c r="M385" s="40" t="s">
        <v>65</v>
      </c>
      <c r="N385" s="40">
        <v>3</v>
      </c>
      <c r="O385" s="40" t="s">
        <v>10</v>
      </c>
      <c r="P385" s="40">
        <v>23</v>
      </c>
      <c r="Q385" s="40" t="s">
        <v>49</v>
      </c>
      <c r="R385" s="40">
        <v>26</v>
      </c>
      <c r="S385" s="40" t="s">
        <v>55</v>
      </c>
      <c r="T385" s="40" t="s">
        <v>281</v>
      </c>
      <c r="U385" s="40" t="s">
        <v>281</v>
      </c>
      <c r="V385" s="40" t="s">
        <v>3161</v>
      </c>
      <c r="W385" s="40" t="s">
        <v>3162</v>
      </c>
      <c r="X385" s="40" t="s">
        <v>3163</v>
      </c>
      <c r="Y385" s="40" t="s">
        <v>281</v>
      </c>
      <c r="Z385" s="40" t="s">
        <v>281</v>
      </c>
      <c r="AA385" s="40" t="s">
        <v>281</v>
      </c>
      <c r="AB385" s="40" t="s">
        <v>281</v>
      </c>
      <c r="AC385" s="40" t="s">
        <v>281</v>
      </c>
      <c r="AD385" s="40" t="s">
        <v>281</v>
      </c>
      <c r="AE385" s="40" t="s">
        <v>281</v>
      </c>
      <c r="AF385" s="40" t="s">
        <v>281</v>
      </c>
      <c r="AG385" s="40" t="s">
        <v>281</v>
      </c>
      <c r="AH385" s="40" t="s">
        <v>281</v>
      </c>
      <c r="AI385" s="40" t="s">
        <v>281</v>
      </c>
      <c r="AJ385" s="40" t="s">
        <v>281</v>
      </c>
      <c r="AK385" s="40" t="s">
        <v>281</v>
      </c>
      <c r="AL385" s="40" t="s">
        <v>281</v>
      </c>
      <c r="AM385" s="40" t="s">
        <v>281</v>
      </c>
    </row>
    <row r="386" spans="1:39" ht="26.25" customHeight="1" x14ac:dyDescent="0.15">
      <c r="A386" s="37" t="s">
        <v>3164</v>
      </c>
      <c r="B386" s="38">
        <v>3</v>
      </c>
      <c r="C386" s="39">
        <v>45227</v>
      </c>
      <c r="D386" s="39" t="s">
        <v>274</v>
      </c>
      <c r="E386" s="39">
        <v>45227</v>
      </c>
      <c r="F386" s="40" t="s">
        <v>3033</v>
      </c>
      <c r="G386" s="40" t="s">
        <v>3165</v>
      </c>
      <c r="H386" s="40" t="s">
        <v>3166</v>
      </c>
      <c r="I386" s="40" t="s">
        <v>3167</v>
      </c>
      <c r="J386" s="40" t="s">
        <v>3168</v>
      </c>
      <c r="K386" s="40" t="s">
        <v>281</v>
      </c>
      <c r="L386" s="40">
        <v>32</v>
      </c>
      <c r="M386" s="40" t="s">
        <v>65</v>
      </c>
      <c r="N386" s="40">
        <v>3</v>
      </c>
      <c r="O386" s="40" t="s">
        <v>10</v>
      </c>
      <c r="P386" s="40">
        <v>23</v>
      </c>
      <c r="Q386" s="40" t="s">
        <v>49</v>
      </c>
      <c r="R386" s="40">
        <v>26</v>
      </c>
      <c r="S386" s="40" t="s">
        <v>55</v>
      </c>
      <c r="T386" s="40" t="s">
        <v>281</v>
      </c>
      <c r="U386" s="40" t="s">
        <v>281</v>
      </c>
      <c r="V386" s="40" t="s">
        <v>3169</v>
      </c>
      <c r="W386" s="40" t="s">
        <v>3170</v>
      </c>
      <c r="X386" s="40" t="s">
        <v>3171</v>
      </c>
      <c r="Y386" s="40" t="s">
        <v>281</v>
      </c>
      <c r="Z386" s="40" t="s">
        <v>281</v>
      </c>
      <c r="AA386" s="40" t="s">
        <v>281</v>
      </c>
      <c r="AB386" s="40" t="s">
        <v>281</v>
      </c>
      <c r="AC386" s="40" t="s">
        <v>281</v>
      </c>
      <c r="AD386" s="40" t="s">
        <v>281</v>
      </c>
      <c r="AE386" s="40" t="s">
        <v>281</v>
      </c>
      <c r="AF386" s="40" t="s">
        <v>281</v>
      </c>
      <c r="AG386" s="40" t="s">
        <v>281</v>
      </c>
      <c r="AH386" s="40" t="s">
        <v>281</v>
      </c>
      <c r="AI386" s="40" t="s">
        <v>281</v>
      </c>
      <c r="AJ386" s="40" t="s">
        <v>281</v>
      </c>
      <c r="AK386" s="40" t="s">
        <v>281</v>
      </c>
      <c r="AL386" s="40" t="s">
        <v>281</v>
      </c>
      <c r="AM386" s="40" t="s">
        <v>281</v>
      </c>
    </row>
    <row r="387" spans="1:39" ht="26.25" customHeight="1" x14ac:dyDescent="0.15">
      <c r="A387" s="37" t="s">
        <v>3172</v>
      </c>
      <c r="B387" s="38">
        <v>1</v>
      </c>
      <c r="C387" s="39">
        <v>43035</v>
      </c>
      <c r="D387" s="39" t="s">
        <v>316</v>
      </c>
      <c r="E387" s="39">
        <v>44132</v>
      </c>
      <c r="F387" s="40" t="s">
        <v>3173</v>
      </c>
      <c r="G387" s="40" t="s">
        <v>281</v>
      </c>
      <c r="H387" s="40" t="s">
        <v>281</v>
      </c>
      <c r="I387" s="40" t="s">
        <v>281</v>
      </c>
      <c r="J387" s="40" t="s">
        <v>281</v>
      </c>
      <c r="K387" s="40" t="s">
        <v>281</v>
      </c>
      <c r="L387" s="40" t="s">
        <v>281</v>
      </c>
      <c r="M387" s="40" t="s">
        <v>281</v>
      </c>
      <c r="N387" s="40" t="s">
        <v>281</v>
      </c>
      <c r="O387" s="40" t="s">
        <v>281</v>
      </c>
      <c r="P387" s="40" t="s">
        <v>281</v>
      </c>
      <c r="Q387" s="40" t="s">
        <v>281</v>
      </c>
      <c r="R387" s="40" t="s">
        <v>281</v>
      </c>
      <c r="S387" s="40" t="s">
        <v>281</v>
      </c>
      <c r="T387" s="40" t="s">
        <v>281</v>
      </c>
      <c r="U387" s="40" t="s">
        <v>281</v>
      </c>
      <c r="V387" s="40" t="s">
        <v>281</v>
      </c>
      <c r="W387" s="40" t="s">
        <v>281</v>
      </c>
      <c r="X387" s="40" t="s">
        <v>281</v>
      </c>
      <c r="Y387" s="40" t="s">
        <v>281</v>
      </c>
      <c r="Z387" s="40" t="s">
        <v>281</v>
      </c>
      <c r="AA387" s="40" t="s">
        <v>281</v>
      </c>
      <c r="AB387" s="40" t="s">
        <v>281</v>
      </c>
      <c r="AC387" s="40" t="s">
        <v>281</v>
      </c>
      <c r="AD387" s="40" t="s">
        <v>281</v>
      </c>
      <c r="AE387" s="40" t="s">
        <v>281</v>
      </c>
      <c r="AF387" s="40" t="s">
        <v>281</v>
      </c>
      <c r="AG387" s="40" t="s">
        <v>281</v>
      </c>
      <c r="AH387" s="40" t="s">
        <v>281</v>
      </c>
      <c r="AI387" s="40" t="s">
        <v>281</v>
      </c>
      <c r="AJ387" s="40" t="s">
        <v>281</v>
      </c>
      <c r="AK387" s="40" t="s">
        <v>281</v>
      </c>
      <c r="AL387" s="40" t="s">
        <v>281</v>
      </c>
      <c r="AM387" s="40" t="s">
        <v>281</v>
      </c>
    </row>
    <row r="388" spans="1:39" ht="26.25" customHeight="1" x14ac:dyDescent="0.15">
      <c r="A388" s="37" t="s">
        <v>3174</v>
      </c>
      <c r="B388" s="38">
        <v>3</v>
      </c>
      <c r="C388" s="39">
        <v>45227</v>
      </c>
      <c r="D388" s="39" t="s">
        <v>305</v>
      </c>
      <c r="E388" s="39">
        <v>45492</v>
      </c>
      <c r="F388" s="40" t="s">
        <v>3175</v>
      </c>
      <c r="G388" s="40" t="s">
        <v>3176</v>
      </c>
      <c r="H388" s="40" t="s">
        <v>3177</v>
      </c>
      <c r="I388" s="40" t="s">
        <v>3178</v>
      </c>
      <c r="J388" s="40" t="s">
        <v>3179</v>
      </c>
      <c r="K388" s="40" t="s">
        <v>281</v>
      </c>
      <c r="L388" s="40">
        <v>32</v>
      </c>
      <c r="M388" s="40" t="s">
        <v>65</v>
      </c>
      <c r="N388" s="40">
        <v>3</v>
      </c>
      <c r="O388" s="40" t="s">
        <v>10</v>
      </c>
      <c r="P388" s="40">
        <v>23</v>
      </c>
      <c r="Q388" s="40" t="s">
        <v>49</v>
      </c>
      <c r="R388" s="40">
        <v>26</v>
      </c>
      <c r="S388" s="40" t="s">
        <v>55</v>
      </c>
      <c r="T388" s="40" t="s">
        <v>281</v>
      </c>
      <c r="U388" s="40" t="s">
        <v>281</v>
      </c>
      <c r="V388" s="40" t="s">
        <v>3180</v>
      </c>
      <c r="W388" s="40" t="s">
        <v>3181</v>
      </c>
      <c r="X388" s="40" t="s">
        <v>3182</v>
      </c>
      <c r="Y388" s="40" t="s">
        <v>281</v>
      </c>
      <c r="Z388" s="40" t="s">
        <v>281</v>
      </c>
      <c r="AA388" s="40" t="s">
        <v>281</v>
      </c>
      <c r="AB388" s="40" t="s">
        <v>281</v>
      </c>
      <c r="AC388" s="40" t="s">
        <v>281</v>
      </c>
      <c r="AD388" s="40" t="s">
        <v>281</v>
      </c>
      <c r="AE388" s="40" t="s">
        <v>281</v>
      </c>
      <c r="AF388" s="40" t="s">
        <v>281</v>
      </c>
      <c r="AG388" s="40" t="s">
        <v>281</v>
      </c>
      <c r="AH388" s="40" t="s">
        <v>281</v>
      </c>
      <c r="AI388" s="40" t="s">
        <v>281</v>
      </c>
      <c r="AJ388" s="40" t="s">
        <v>281</v>
      </c>
      <c r="AK388" s="40" t="s">
        <v>281</v>
      </c>
      <c r="AL388" s="40" t="s">
        <v>281</v>
      </c>
      <c r="AM388" s="40" t="s">
        <v>281</v>
      </c>
    </row>
    <row r="389" spans="1:39" ht="26.25" customHeight="1" x14ac:dyDescent="0.15">
      <c r="A389" s="37" t="s">
        <v>3183</v>
      </c>
      <c r="B389" s="38">
        <v>3</v>
      </c>
      <c r="C389" s="39">
        <v>45227</v>
      </c>
      <c r="D389" s="39" t="s">
        <v>274</v>
      </c>
      <c r="E389" s="39">
        <v>45227</v>
      </c>
      <c r="F389" s="40" t="s">
        <v>3033</v>
      </c>
      <c r="G389" s="40" t="s">
        <v>3184</v>
      </c>
      <c r="H389" s="40" t="s">
        <v>3185</v>
      </c>
      <c r="I389" s="40" t="s">
        <v>3186</v>
      </c>
      <c r="J389" s="40" t="s">
        <v>3187</v>
      </c>
      <c r="K389" s="40" t="s">
        <v>281</v>
      </c>
      <c r="L389" s="40">
        <v>32</v>
      </c>
      <c r="M389" s="40" t="s">
        <v>65</v>
      </c>
      <c r="N389" s="40">
        <v>3</v>
      </c>
      <c r="O389" s="40" t="s">
        <v>10</v>
      </c>
      <c r="P389" s="40">
        <v>23</v>
      </c>
      <c r="Q389" s="40" t="s">
        <v>49</v>
      </c>
      <c r="R389" s="40">
        <v>26</v>
      </c>
      <c r="S389" s="40" t="s">
        <v>55</v>
      </c>
      <c r="T389" s="40" t="s">
        <v>281</v>
      </c>
      <c r="U389" s="40" t="s">
        <v>281</v>
      </c>
      <c r="V389" s="40" t="s">
        <v>3188</v>
      </c>
      <c r="W389" s="40" t="s">
        <v>3189</v>
      </c>
      <c r="X389" s="40" t="s">
        <v>3190</v>
      </c>
      <c r="Y389" s="40" t="s">
        <v>281</v>
      </c>
      <c r="Z389" s="40" t="s">
        <v>281</v>
      </c>
      <c r="AA389" s="40" t="s">
        <v>281</v>
      </c>
      <c r="AB389" s="40" t="s">
        <v>281</v>
      </c>
      <c r="AC389" s="40" t="s">
        <v>281</v>
      </c>
      <c r="AD389" s="40" t="s">
        <v>281</v>
      </c>
      <c r="AE389" s="40" t="s">
        <v>281</v>
      </c>
      <c r="AF389" s="40" t="s">
        <v>281</v>
      </c>
      <c r="AG389" s="40" t="s">
        <v>281</v>
      </c>
      <c r="AH389" s="40" t="s">
        <v>281</v>
      </c>
      <c r="AI389" s="40" t="s">
        <v>281</v>
      </c>
      <c r="AJ389" s="40" t="s">
        <v>281</v>
      </c>
      <c r="AK389" s="40" t="s">
        <v>281</v>
      </c>
      <c r="AL389" s="40" t="s">
        <v>281</v>
      </c>
      <c r="AM389" s="40" t="s">
        <v>281</v>
      </c>
    </row>
    <row r="390" spans="1:39" ht="26.25" customHeight="1" x14ac:dyDescent="0.15">
      <c r="A390" s="37" t="s">
        <v>3191</v>
      </c>
      <c r="B390" s="38">
        <v>3</v>
      </c>
      <c r="C390" s="39">
        <v>45227</v>
      </c>
      <c r="D390" s="39" t="s">
        <v>274</v>
      </c>
      <c r="E390" s="39">
        <v>45227</v>
      </c>
      <c r="F390" s="40" t="s">
        <v>3192</v>
      </c>
      <c r="G390" s="40" t="s">
        <v>3193</v>
      </c>
      <c r="H390" s="40" t="s">
        <v>3194</v>
      </c>
      <c r="I390" s="40" t="s">
        <v>3195</v>
      </c>
      <c r="J390" s="40" t="s">
        <v>3196</v>
      </c>
      <c r="K390" s="40" t="s">
        <v>281</v>
      </c>
      <c r="L390" s="40">
        <v>32</v>
      </c>
      <c r="M390" s="40" t="s">
        <v>65</v>
      </c>
      <c r="N390" s="40">
        <v>3</v>
      </c>
      <c r="O390" s="40" t="s">
        <v>10</v>
      </c>
      <c r="P390" s="40">
        <v>23</v>
      </c>
      <c r="Q390" s="40" t="s">
        <v>49</v>
      </c>
      <c r="R390" s="40">
        <v>26</v>
      </c>
      <c r="S390" s="40" t="s">
        <v>55</v>
      </c>
      <c r="T390" s="40" t="s">
        <v>281</v>
      </c>
      <c r="U390" s="40" t="s">
        <v>281</v>
      </c>
      <c r="V390" s="40" t="s">
        <v>3197</v>
      </c>
      <c r="W390" s="40" t="s">
        <v>3198</v>
      </c>
      <c r="X390" s="40" t="s">
        <v>3199</v>
      </c>
      <c r="Y390" s="40" t="s">
        <v>281</v>
      </c>
      <c r="Z390" s="40" t="s">
        <v>281</v>
      </c>
      <c r="AA390" s="40" t="s">
        <v>281</v>
      </c>
      <c r="AB390" s="40" t="s">
        <v>281</v>
      </c>
      <c r="AC390" s="40" t="s">
        <v>281</v>
      </c>
      <c r="AD390" s="40" t="s">
        <v>281</v>
      </c>
      <c r="AE390" s="40" t="s">
        <v>281</v>
      </c>
      <c r="AF390" s="40" t="s">
        <v>281</v>
      </c>
      <c r="AG390" s="40" t="s">
        <v>281</v>
      </c>
      <c r="AH390" s="40" t="s">
        <v>281</v>
      </c>
      <c r="AI390" s="40" t="s">
        <v>281</v>
      </c>
      <c r="AJ390" s="40" t="s">
        <v>281</v>
      </c>
      <c r="AK390" s="40" t="s">
        <v>281</v>
      </c>
      <c r="AL390" s="40" t="s">
        <v>281</v>
      </c>
      <c r="AM390" s="40" t="s">
        <v>281</v>
      </c>
    </row>
    <row r="391" spans="1:39" ht="26.25" customHeight="1" x14ac:dyDescent="0.15">
      <c r="A391" s="37" t="s">
        <v>3200</v>
      </c>
      <c r="B391" s="38">
        <v>3</v>
      </c>
      <c r="C391" s="39">
        <v>45227</v>
      </c>
      <c r="D391" s="39" t="s">
        <v>274</v>
      </c>
      <c r="E391" s="39">
        <v>45227</v>
      </c>
      <c r="F391" s="40" t="s">
        <v>3033</v>
      </c>
      <c r="G391" s="40" t="s">
        <v>3201</v>
      </c>
      <c r="H391" s="40" t="s">
        <v>3202</v>
      </c>
      <c r="I391" s="40" t="s">
        <v>3203</v>
      </c>
      <c r="J391" s="40" t="s">
        <v>3204</v>
      </c>
      <c r="K391" s="40" t="s">
        <v>281</v>
      </c>
      <c r="L391" s="40">
        <v>32</v>
      </c>
      <c r="M391" s="40" t="s">
        <v>65</v>
      </c>
      <c r="N391" s="40">
        <v>3</v>
      </c>
      <c r="O391" s="40" t="s">
        <v>10</v>
      </c>
      <c r="P391" s="40">
        <v>23</v>
      </c>
      <c r="Q391" s="40" t="s">
        <v>49</v>
      </c>
      <c r="R391" s="40">
        <v>26</v>
      </c>
      <c r="S391" s="40" t="s">
        <v>55</v>
      </c>
      <c r="T391" s="40" t="s">
        <v>281</v>
      </c>
      <c r="U391" s="40" t="s">
        <v>281</v>
      </c>
      <c r="V391" s="40" t="s">
        <v>3205</v>
      </c>
      <c r="W391" s="40" t="s">
        <v>3206</v>
      </c>
      <c r="X391" s="40" t="s">
        <v>3207</v>
      </c>
      <c r="Y391" s="40" t="s">
        <v>281</v>
      </c>
      <c r="Z391" s="40" t="s">
        <v>281</v>
      </c>
      <c r="AA391" s="40" t="s">
        <v>281</v>
      </c>
      <c r="AB391" s="40" t="s">
        <v>281</v>
      </c>
      <c r="AC391" s="40" t="s">
        <v>281</v>
      </c>
      <c r="AD391" s="40" t="s">
        <v>281</v>
      </c>
      <c r="AE391" s="40" t="s">
        <v>281</v>
      </c>
      <c r="AF391" s="40" t="s">
        <v>281</v>
      </c>
      <c r="AG391" s="40" t="s">
        <v>281</v>
      </c>
      <c r="AH391" s="40" t="s">
        <v>281</v>
      </c>
      <c r="AI391" s="40" t="s">
        <v>281</v>
      </c>
      <c r="AJ391" s="40" t="s">
        <v>281</v>
      </c>
      <c r="AK391" s="40" t="s">
        <v>281</v>
      </c>
      <c r="AL391" s="40" t="s">
        <v>281</v>
      </c>
      <c r="AM391" s="40" t="s">
        <v>281</v>
      </c>
    </row>
    <row r="392" spans="1:39" ht="26.25" customHeight="1" x14ac:dyDescent="0.15">
      <c r="A392" s="37" t="s">
        <v>3208</v>
      </c>
      <c r="B392" s="38">
        <v>3</v>
      </c>
      <c r="C392" s="39">
        <v>45227</v>
      </c>
      <c r="D392" s="39" t="s">
        <v>274</v>
      </c>
      <c r="E392" s="39">
        <v>45227</v>
      </c>
      <c r="F392" s="40" t="s">
        <v>3033</v>
      </c>
      <c r="G392" s="40" t="s">
        <v>3209</v>
      </c>
      <c r="H392" s="40" t="s">
        <v>3210</v>
      </c>
      <c r="I392" s="40" t="s">
        <v>3211</v>
      </c>
      <c r="J392" s="40" t="s">
        <v>3212</v>
      </c>
      <c r="K392" s="40" t="s">
        <v>281</v>
      </c>
      <c r="L392" s="40">
        <v>32</v>
      </c>
      <c r="M392" s="40" t="s">
        <v>65</v>
      </c>
      <c r="N392" s="40">
        <v>3</v>
      </c>
      <c r="O392" s="40" t="s">
        <v>10</v>
      </c>
      <c r="P392" s="40">
        <v>23</v>
      </c>
      <c r="Q392" s="40" t="s">
        <v>49</v>
      </c>
      <c r="R392" s="40">
        <v>26</v>
      </c>
      <c r="S392" s="40" t="s">
        <v>55</v>
      </c>
      <c r="T392" s="40" t="s">
        <v>281</v>
      </c>
      <c r="U392" s="40" t="s">
        <v>281</v>
      </c>
      <c r="V392" s="40" t="s">
        <v>3213</v>
      </c>
      <c r="W392" s="40" t="s">
        <v>3214</v>
      </c>
      <c r="X392" s="40" t="s">
        <v>3215</v>
      </c>
      <c r="Y392" s="40" t="s">
        <v>281</v>
      </c>
      <c r="Z392" s="40" t="s">
        <v>281</v>
      </c>
      <c r="AA392" s="40" t="s">
        <v>281</v>
      </c>
      <c r="AB392" s="40" t="s">
        <v>281</v>
      </c>
      <c r="AC392" s="40" t="s">
        <v>281</v>
      </c>
      <c r="AD392" s="40" t="s">
        <v>281</v>
      </c>
      <c r="AE392" s="40" t="s">
        <v>281</v>
      </c>
      <c r="AF392" s="40" t="s">
        <v>281</v>
      </c>
      <c r="AG392" s="40" t="s">
        <v>281</v>
      </c>
      <c r="AH392" s="40" t="s">
        <v>281</v>
      </c>
      <c r="AI392" s="40" t="s">
        <v>281</v>
      </c>
      <c r="AJ392" s="40" t="s">
        <v>281</v>
      </c>
      <c r="AK392" s="40" t="s">
        <v>281</v>
      </c>
      <c r="AL392" s="40" t="s">
        <v>281</v>
      </c>
      <c r="AM392" s="40" t="s">
        <v>281</v>
      </c>
    </row>
    <row r="393" spans="1:39" ht="26.25" customHeight="1" x14ac:dyDescent="0.15">
      <c r="A393" s="37" t="s">
        <v>3216</v>
      </c>
      <c r="B393" s="38">
        <v>3</v>
      </c>
      <c r="C393" s="39">
        <v>45227</v>
      </c>
      <c r="D393" s="39" t="s">
        <v>274</v>
      </c>
      <c r="E393" s="39">
        <v>45227</v>
      </c>
      <c r="F393" s="40" t="s">
        <v>3217</v>
      </c>
      <c r="G393" s="40" t="s">
        <v>3218</v>
      </c>
      <c r="H393" s="40" t="s">
        <v>3219</v>
      </c>
      <c r="I393" s="40" t="s">
        <v>3220</v>
      </c>
      <c r="J393" s="40" t="s">
        <v>3221</v>
      </c>
      <c r="K393" s="40" t="s">
        <v>281</v>
      </c>
      <c r="L393" s="40">
        <v>32</v>
      </c>
      <c r="M393" s="40" t="s">
        <v>65</v>
      </c>
      <c r="N393" s="40">
        <v>3</v>
      </c>
      <c r="O393" s="40" t="s">
        <v>10</v>
      </c>
      <c r="P393" s="40">
        <v>23</v>
      </c>
      <c r="Q393" s="40" t="s">
        <v>49</v>
      </c>
      <c r="R393" s="40">
        <v>26</v>
      </c>
      <c r="S393" s="40" t="s">
        <v>55</v>
      </c>
      <c r="T393" s="40" t="s">
        <v>281</v>
      </c>
      <c r="U393" s="40" t="s">
        <v>281</v>
      </c>
      <c r="V393" s="40" t="s">
        <v>3222</v>
      </c>
      <c r="W393" s="40" t="s">
        <v>3223</v>
      </c>
      <c r="X393" s="40" t="s">
        <v>3224</v>
      </c>
      <c r="Y393" s="40" t="s">
        <v>281</v>
      </c>
      <c r="Z393" s="40" t="s">
        <v>281</v>
      </c>
      <c r="AA393" s="40" t="s">
        <v>281</v>
      </c>
      <c r="AB393" s="40" t="s">
        <v>281</v>
      </c>
      <c r="AC393" s="40" t="s">
        <v>281</v>
      </c>
      <c r="AD393" s="40" t="s">
        <v>281</v>
      </c>
      <c r="AE393" s="40" t="s">
        <v>281</v>
      </c>
      <c r="AF393" s="40" t="s">
        <v>281</v>
      </c>
      <c r="AG393" s="40" t="s">
        <v>281</v>
      </c>
      <c r="AH393" s="40" t="s">
        <v>281</v>
      </c>
      <c r="AI393" s="40" t="s">
        <v>281</v>
      </c>
      <c r="AJ393" s="40" t="s">
        <v>281</v>
      </c>
      <c r="AK393" s="40" t="s">
        <v>281</v>
      </c>
      <c r="AL393" s="40" t="s">
        <v>281</v>
      </c>
      <c r="AM393" s="40" t="s">
        <v>281</v>
      </c>
    </row>
    <row r="394" spans="1:39" ht="26.25" customHeight="1" x14ac:dyDescent="0.15">
      <c r="A394" s="37" t="s">
        <v>3225</v>
      </c>
      <c r="B394" s="38">
        <v>3</v>
      </c>
      <c r="C394" s="39">
        <v>45227</v>
      </c>
      <c r="D394" s="39" t="s">
        <v>274</v>
      </c>
      <c r="E394" s="39">
        <v>45227</v>
      </c>
      <c r="F394" s="40" t="s">
        <v>3226</v>
      </c>
      <c r="G394" s="40" t="s">
        <v>3227</v>
      </c>
      <c r="H394" s="40" t="s">
        <v>3228</v>
      </c>
      <c r="I394" s="40" t="s">
        <v>3229</v>
      </c>
      <c r="J394" s="40" t="s">
        <v>3230</v>
      </c>
      <c r="K394" s="40" t="s">
        <v>281</v>
      </c>
      <c r="L394" s="40">
        <v>32</v>
      </c>
      <c r="M394" s="40" t="s">
        <v>65</v>
      </c>
      <c r="N394" s="40">
        <v>3</v>
      </c>
      <c r="O394" s="40" t="s">
        <v>10</v>
      </c>
      <c r="P394" s="40">
        <v>23</v>
      </c>
      <c r="Q394" s="40" t="s">
        <v>49</v>
      </c>
      <c r="R394" s="40">
        <v>26</v>
      </c>
      <c r="S394" s="40" t="s">
        <v>55</v>
      </c>
      <c r="T394" s="40" t="s">
        <v>281</v>
      </c>
      <c r="U394" s="40" t="s">
        <v>281</v>
      </c>
      <c r="V394" s="40" t="s">
        <v>3231</v>
      </c>
      <c r="W394" s="40" t="s">
        <v>3223</v>
      </c>
      <c r="X394" s="40" t="s">
        <v>3232</v>
      </c>
      <c r="Y394" s="40" t="s">
        <v>281</v>
      </c>
      <c r="Z394" s="40" t="s">
        <v>281</v>
      </c>
      <c r="AA394" s="40" t="s">
        <v>281</v>
      </c>
      <c r="AB394" s="40" t="s">
        <v>281</v>
      </c>
      <c r="AC394" s="40" t="s">
        <v>281</v>
      </c>
      <c r="AD394" s="40" t="s">
        <v>281</v>
      </c>
      <c r="AE394" s="40" t="s">
        <v>281</v>
      </c>
      <c r="AF394" s="40" t="s">
        <v>281</v>
      </c>
      <c r="AG394" s="40" t="s">
        <v>281</v>
      </c>
      <c r="AH394" s="40" t="s">
        <v>281</v>
      </c>
      <c r="AI394" s="40" t="s">
        <v>281</v>
      </c>
      <c r="AJ394" s="40" t="s">
        <v>281</v>
      </c>
      <c r="AK394" s="40" t="s">
        <v>281</v>
      </c>
      <c r="AL394" s="40" t="s">
        <v>281</v>
      </c>
      <c r="AM394" s="40" t="s">
        <v>281</v>
      </c>
    </row>
    <row r="395" spans="1:39" ht="26.25" customHeight="1" x14ac:dyDescent="0.15">
      <c r="A395" s="37" t="s">
        <v>3233</v>
      </c>
      <c r="B395" s="38">
        <v>3</v>
      </c>
      <c r="C395" s="39">
        <v>45227</v>
      </c>
      <c r="D395" s="39" t="s">
        <v>274</v>
      </c>
      <c r="E395" s="39">
        <v>45227</v>
      </c>
      <c r="F395" s="40" t="s">
        <v>3033</v>
      </c>
      <c r="G395" s="40" t="s">
        <v>3234</v>
      </c>
      <c r="H395" s="40" t="s">
        <v>3235</v>
      </c>
      <c r="I395" s="40" t="s">
        <v>3236</v>
      </c>
      <c r="J395" s="40" t="s">
        <v>3237</v>
      </c>
      <c r="K395" s="40" t="s">
        <v>281</v>
      </c>
      <c r="L395" s="40">
        <v>32</v>
      </c>
      <c r="M395" s="40" t="s">
        <v>65</v>
      </c>
      <c r="N395" s="40">
        <v>3</v>
      </c>
      <c r="O395" s="40" t="s">
        <v>10</v>
      </c>
      <c r="P395" s="40">
        <v>23</v>
      </c>
      <c r="Q395" s="40" t="s">
        <v>49</v>
      </c>
      <c r="R395" s="40">
        <v>26</v>
      </c>
      <c r="S395" s="40" t="s">
        <v>55</v>
      </c>
      <c r="T395" s="40" t="s">
        <v>281</v>
      </c>
      <c r="U395" s="40" t="s">
        <v>281</v>
      </c>
      <c r="V395" s="40" t="s">
        <v>3238</v>
      </c>
      <c r="W395" s="40" t="s">
        <v>3223</v>
      </c>
      <c r="X395" s="40" t="s">
        <v>3239</v>
      </c>
      <c r="Y395" s="40" t="s">
        <v>281</v>
      </c>
      <c r="Z395" s="40" t="s">
        <v>281</v>
      </c>
      <c r="AA395" s="40" t="s">
        <v>281</v>
      </c>
      <c r="AB395" s="40" t="s">
        <v>281</v>
      </c>
      <c r="AC395" s="40" t="s">
        <v>281</v>
      </c>
      <c r="AD395" s="40" t="s">
        <v>281</v>
      </c>
      <c r="AE395" s="40" t="s">
        <v>281</v>
      </c>
      <c r="AF395" s="40" t="s">
        <v>281</v>
      </c>
      <c r="AG395" s="40" t="s">
        <v>281</v>
      </c>
      <c r="AH395" s="40" t="s">
        <v>281</v>
      </c>
      <c r="AI395" s="40" t="s">
        <v>281</v>
      </c>
      <c r="AJ395" s="40" t="s">
        <v>281</v>
      </c>
      <c r="AK395" s="40" t="s">
        <v>281</v>
      </c>
      <c r="AL395" s="40" t="s">
        <v>281</v>
      </c>
      <c r="AM395" s="40" t="s">
        <v>281</v>
      </c>
    </row>
    <row r="396" spans="1:39" ht="26.25" customHeight="1" x14ac:dyDescent="0.15">
      <c r="A396" s="37" t="s">
        <v>3240</v>
      </c>
      <c r="B396" s="38">
        <v>3</v>
      </c>
      <c r="C396" s="39">
        <v>45227</v>
      </c>
      <c r="D396" s="39" t="s">
        <v>274</v>
      </c>
      <c r="E396" s="39">
        <v>45227</v>
      </c>
      <c r="F396" s="40" t="s">
        <v>3033</v>
      </c>
      <c r="G396" s="40" t="s">
        <v>3241</v>
      </c>
      <c r="H396" s="40" t="s">
        <v>3242</v>
      </c>
      <c r="I396" s="40" t="s">
        <v>3243</v>
      </c>
      <c r="J396" s="40" t="s">
        <v>3244</v>
      </c>
      <c r="K396" s="40" t="s">
        <v>281</v>
      </c>
      <c r="L396" s="40">
        <v>32</v>
      </c>
      <c r="M396" s="40" t="s">
        <v>65</v>
      </c>
      <c r="N396" s="40">
        <v>3</v>
      </c>
      <c r="O396" s="40" t="s">
        <v>10</v>
      </c>
      <c r="P396" s="40">
        <v>23</v>
      </c>
      <c r="Q396" s="40" t="s">
        <v>49</v>
      </c>
      <c r="R396" s="40">
        <v>26</v>
      </c>
      <c r="S396" s="40" t="s">
        <v>55</v>
      </c>
      <c r="T396" s="40" t="s">
        <v>281</v>
      </c>
      <c r="U396" s="40" t="s">
        <v>281</v>
      </c>
      <c r="V396" s="40" t="s">
        <v>3245</v>
      </c>
      <c r="W396" s="40" t="s">
        <v>3246</v>
      </c>
      <c r="X396" s="40" t="s">
        <v>3247</v>
      </c>
      <c r="Y396" s="40" t="s">
        <v>281</v>
      </c>
      <c r="Z396" s="40" t="s">
        <v>281</v>
      </c>
      <c r="AA396" s="40" t="s">
        <v>281</v>
      </c>
      <c r="AB396" s="40" t="s">
        <v>281</v>
      </c>
      <c r="AC396" s="40" t="s">
        <v>281</v>
      </c>
      <c r="AD396" s="40" t="s">
        <v>281</v>
      </c>
      <c r="AE396" s="40" t="s">
        <v>281</v>
      </c>
      <c r="AF396" s="40" t="s">
        <v>281</v>
      </c>
      <c r="AG396" s="40" t="s">
        <v>281</v>
      </c>
      <c r="AH396" s="40" t="s">
        <v>281</v>
      </c>
      <c r="AI396" s="40" t="s">
        <v>281</v>
      </c>
      <c r="AJ396" s="40" t="s">
        <v>281</v>
      </c>
      <c r="AK396" s="40" t="s">
        <v>281</v>
      </c>
      <c r="AL396" s="40" t="s">
        <v>281</v>
      </c>
      <c r="AM396" s="40" t="s">
        <v>281</v>
      </c>
    </row>
    <row r="397" spans="1:39" ht="26.25" customHeight="1" x14ac:dyDescent="0.15">
      <c r="A397" s="37" t="s">
        <v>3248</v>
      </c>
      <c r="B397" s="38">
        <v>3</v>
      </c>
      <c r="C397" s="39">
        <v>45227</v>
      </c>
      <c r="D397" s="39" t="s">
        <v>274</v>
      </c>
      <c r="E397" s="39">
        <v>45227</v>
      </c>
      <c r="F397" s="40" t="s">
        <v>3033</v>
      </c>
      <c r="G397" s="40" t="s">
        <v>3249</v>
      </c>
      <c r="H397" s="40" t="s">
        <v>3250</v>
      </c>
      <c r="I397" s="40" t="s">
        <v>3251</v>
      </c>
      <c r="J397" s="40" t="s">
        <v>3252</v>
      </c>
      <c r="K397" s="40" t="s">
        <v>281</v>
      </c>
      <c r="L397" s="40">
        <v>32</v>
      </c>
      <c r="M397" s="40" t="s">
        <v>65</v>
      </c>
      <c r="N397" s="40">
        <v>3</v>
      </c>
      <c r="O397" s="40" t="s">
        <v>10</v>
      </c>
      <c r="P397" s="40">
        <v>23</v>
      </c>
      <c r="Q397" s="40" t="s">
        <v>49</v>
      </c>
      <c r="R397" s="40">
        <v>26</v>
      </c>
      <c r="S397" s="40" t="s">
        <v>55</v>
      </c>
      <c r="T397" s="40" t="s">
        <v>281</v>
      </c>
      <c r="U397" s="40" t="s">
        <v>281</v>
      </c>
      <c r="V397" s="40" t="s">
        <v>3253</v>
      </c>
      <c r="W397" s="40" t="s">
        <v>3254</v>
      </c>
      <c r="X397" s="40" t="s">
        <v>3255</v>
      </c>
      <c r="Y397" s="40" t="s">
        <v>281</v>
      </c>
      <c r="Z397" s="40" t="s">
        <v>281</v>
      </c>
      <c r="AA397" s="40" t="s">
        <v>281</v>
      </c>
      <c r="AB397" s="40" t="s">
        <v>281</v>
      </c>
      <c r="AC397" s="40" t="s">
        <v>281</v>
      </c>
      <c r="AD397" s="40" t="s">
        <v>281</v>
      </c>
      <c r="AE397" s="40" t="s">
        <v>281</v>
      </c>
      <c r="AF397" s="40" t="s">
        <v>281</v>
      </c>
      <c r="AG397" s="40" t="s">
        <v>281</v>
      </c>
      <c r="AH397" s="40" t="s">
        <v>281</v>
      </c>
      <c r="AI397" s="40" t="s">
        <v>281</v>
      </c>
      <c r="AJ397" s="40" t="s">
        <v>281</v>
      </c>
      <c r="AK397" s="40" t="s">
        <v>281</v>
      </c>
      <c r="AL397" s="40" t="s">
        <v>281</v>
      </c>
      <c r="AM397" s="40" t="s">
        <v>281</v>
      </c>
    </row>
    <row r="398" spans="1:39" ht="26.25" customHeight="1" x14ac:dyDescent="0.15">
      <c r="A398" s="37" t="s">
        <v>3256</v>
      </c>
      <c r="B398" s="38">
        <v>3</v>
      </c>
      <c r="C398" s="39">
        <v>45227</v>
      </c>
      <c r="D398" s="39" t="s">
        <v>274</v>
      </c>
      <c r="E398" s="39">
        <v>45227</v>
      </c>
      <c r="F398" s="40" t="s">
        <v>3033</v>
      </c>
      <c r="G398" s="40" t="s">
        <v>3257</v>
      </c>
      <c r="H398" s="40" t="s">
        <v>3258</v>
      </c>
      <c r="I398" s="40" t="s">
        <v>3259</v>
      </c>
      <c r="J398" s="40" t="s">
        <v>3260</v>
      </c>
      <c r="K398" s="40" t="s">
        <v>281</v>
      </c>
      <c r="L398" s="40">
        <v>32</v>
      </c>
      <c r="M398" s="40" t="s">
        <v>65</v>
      </c>
      <c r="N398" s="40">
        <v>3</v>
      </c>
      <c r="O398" s="40" t="s">
        <v>10</v>
      </c>
      <c r="P398" s="40">
        <v>23</v>
      </c>
      <c r="Q398" s="40" t="s">
        <v>49</v>
      </c>
      <c r="R398" s="40">
        <v>26</v>
      </c>
      <c r="S398" s="40" t="s">
        <v>55</v>
      </c>
      <c r="T398" s="40" t="s">
        <v>281</v>
      </c>
      <c r="U398" s="40" t="s">
        <v>281</v>
      </c>
      <c r="V398" s="40" t="s">
        <v>3261</v>
      </c>
      <c r="W398" s="40" t="s">
        <v>3262</v>
      </c>
      <c r="X398" s="40" t="s">
        <v>3263</v>
      </c>
      <c r="Y398" s="40" t="s">
        <v>281</v>
      </c>
      <c r="Z398" s="40" t="s">
        <v>281</v>
      </c>
      <c r="AA398" s="40" t="s">
        <v>281</v>
      </c>
      <c r="AB398" s="40" t="s">
        <v>281</v>
      </c>
      <c r="AC398" s="40" t="s">
        <v>281</v>
      </c>
      <c r="AD398" s="40" t="s">
        <v>281</v>
      </c>
      <c r="AE398" s="40" t="s">
        <v>281</v>
      </c>
      <c r="AF398" s="40" t="s">
        <v>281</v>
      </c>
      <c r="AG398" s="40" t="s">
        <v>281</v>
      </c>
      <c r="AH398" s="40" t="s">
        <v>281</v>
      </c>
      <c r="AI398" s="40" t="s">
        <v>281</v>
      </c>
      <c r="AJ398" s="40" t="s">
        <v>281</v>
      </c>
      <c r="AK398" s="40" t="s">
        <v>281</v>
      </c>
      <c r="AL398" s="40" t="s">
        <v>281</v>
      </c>
      <c r="AM398" s="40" t="s">
        <v>281</v>
      </c>
    </row>
    <row r="399" spans="1:39" ht="26.25" customHeight="1" x14ac:dyDescent="0.15">
      <c r="A399" s="37" t="s">
        <v>3264</v>
      </c>
      <c r="B399" s="38">
        <v>3</v>
      </c>
      <c r="C399" s="39">
        <v>45227</v>
      </c>
      <c r="D399" s="39" t="s">
        <v>274</v>
      </c>
      <c r="E399" s="39">
        <v>45227</v>
      </c>
      <c r="F399" s="40" t="s">
        <v>3033</v>
      </c>
      <c r="G399" s="40" t="s">
        <v>3265</v>
      </c>
      <c r="H399" s="40" t="s">
        <v>3266</v>
      </c>
      <c r="I399" s="40" t="s">
        <v>3267</v>
      </c>
      <c r="J399" s="40" t="s">
        <v>3268</v>
      </c>
      <c r="K399" s="40" t="s">
        <v>281</v>
      </c>
      <c r="L399" s="40">
        <v>32</v>
      </c>
      <c r="M399" s="40" t="s">
        <v>65</v>
      </c>
      <c r="N399" s="40">
        <v>3</v>
      </c>
      <c r="O399" s="40" t="s">
        <v>10</v>
      </c>
      <c r="P399" s="40">
        <v>23</v>
      </c>
      <c r="Q399" s="40" t="s">
        <v>49</v>
      </c>
      <c r="R399" s="40">
        <v>26</v>
      </c>
      <c r="S399" s="40" t="s">
        <v>55</v>
      </c>
      <c r="T399" s="40" t="s">
        <v>281</v>
      </c>
      <c r="U399" s="40" t="s">
        <v>281</v>
      </c>
      <c r="V399" s="40" t="s">
        <v>3269</v>
      </c>
      <c r="W399" s="40" t="s">
        <v>3270</v>
      </c>
      <c r="X399" s="40" t="s">
        <v>3271</v>
      </c>
      <c r="Y399" s="40" t="s">
        <v>281</v>
      </c>
      <c r="Z399" s="40" t="s">
        <v>281</v>
      </c>
      <c r="AA399" s="40" t="s">
        <v>281</v>
      </c>
      <c r="AB399" s="40" t="s">
        <v>281</v>
      </c>
      <c r="AC399" s="40" t="s">
        <v>281</v>
      </c>
      <c r="AD399" s="40" t="s">
        <v>281</v>
      </c>
      <c r="AE399" s="40" t="s">
        <v>281</v>
      </c>
      <c r="AF399" s="40" t="s">
        <v>281</v>
      </c>
      <c r="AG399" s="40" t="s">
        <v>281</v>
      </c>
      <c r="AH399" s="40" t="s">
        <v>281</v>
      </c>
      <c r="AI399" s="40" t="s">
        <v>281</v>
      </c>
      <c r="AJ399" s="40" t="s">
        <v>281</v>
      </c>
      <c r="AK399" s="40" t="s">
        <v>281</v>
      </c>
      <c r="AL399" s="40" t="s">
        <v>281</v>
      </c>
      <c r="AM399" s="40" t="s">
        <v>281</v>
      </c>
    </row>
    <row r="400" spans="1:39" ht="26.25" customHeight="1" x14ac:dyDescent="0.15">
      <c r="A400" s="37" t="s">
        <v>3272</v>
      </c>
      <c r="B400" s="38">
        <v>3</v>
      </c>
      <c r="C400" s="39">
        <v>45227</v>
      </c>
      <c r="D400" s="39" t="s">
        <v>274</v>
      </c>
      <c r="E400" s="39">
        <v>45227</v>
      </c>
      <c r="F400" s="40" t="s">
        <v>3033</v>
      </c>
      <c r="G400" s="40" t="s">
        <v>3273</v>
      </c>
      <c r="H400" s="40" t="s">
        <v>3274</v>
      </c>
      <c r="I400" s="40" t="s">
        <v>3275</v>
      </c>
      <c r="J400" s="40" t="s">
        <v>3276</v>
      </c>
      <c r="K400" s="40" t="s">
        <v>281</v>
      </c>
      <c r="L400" s="40">
        <v>32</v>
      </c>
      <c r="M400" s="40" t="s">
        <v>65</v>
      </c>
      <c r="N400" s="40">
        <v>3</v>
      </c>
      <c r="O400" s="40" t="s">
        <v>10</v>
      </c>
      <c r="P400" s="40">
        <v>23</v>
      </c>
      <c r="Q400" s="40" t="s">
        <v>49</v>
      </c>
      <c r="R400" s="40">
        <v>26</v>
      </c>
      <c r="S400" s="40" t="s">
        <v>55</v>
      </c>
      <c r="T400" s="40" t="s">
        <v>281</v>
      </c>
      <c r="U400" s="40" t="s">
        <v>281</v>
      </c>
      <c r="V400" s="40" t="s">
        <v>3277</v>
      </c>
      <c r="W400" s="40" t="s">
        <v>3278</v>
      </c>
      <c r="X400" s="40" t="s">
        <v>3279</v>
      </c>
      <c r="Y400" s="40" t="s">
        <v>281</v>
      </c>
      <c r="Z400" s="40" t="s">
        <v>281</v>
      </c>
      <c r="AA400" s="40" t="s">
        <v>281</v>
      </c>
      <c r="AB400" s="40" t="s">
        <v>281</v>
      </c>
      <c r="AC400" s="40" t="s">
        <v>281</v>
      </c>
      <c r="AD400" s="40" t="s">
        <v>281</v>
      </c>
      <c r="AE400" s="40" t="s">
        <v>281</v>
      </c>
      <c r="AF400" s="40" t="s">
        <v>281</v>
      </c>
      <c r="AG400" s="40" t="s">
        <v>281</v>
      </c>
      <c r="AH400" s="40" t="s">
        <v>281</v>
      </c>
      <c r="AI400" s="40" t="s">
        <v>281</v>
      </c>
      <c r="AJ400" s="40" t="s">
        <v>281</v>
      </c>
      <c r="AK400" s="40" t="s">
        <v>281</v>
      </c>
      <c r="AL400" s="40" t="s">
        <v>281</v>
      </c>
      <c r="AM400" s="40" t="s">
        <v>281</v>
      </c>
    </row>
    <row r="401" spans="1:39" ht="26.25" customHeight="1" x14ac:dyDescent="0.15">
      <c r="A401" s="37" t="s">
        <v>3280</v>
      </c>
      <c r="B401" s="38">
        <v>3</v>
      </c>
      <c r="C401" s="39">
        <v>45227</v>
      </c>
      <c r="D401" s="39" t="s">
        <v>305</v>
      </c>
      <c r="E401" s="39">
        <v>45544</v>
      </c>
      <c r="F401" s="40" t="s">
        <v>3281</v>
      </c>
      <c r="G401" s="40" t="s">
        <v>3282</v>
      </c>
      <c r="H401" s="40" t="s">
        <v>3283</v>
      </c>
      <c r="I401" s="40" t="s">
        <v>3284</v>
      </c>
      <c r="J401" s="40" t="s">
        <v>3285</v>
      </c>
      <c r="K401" s="40" t="s">
        <v>281</v>
      </c>
      <c r="L401" s="40">
        <v>32</v>
      </c>
      <c r="M401" s="40" t="s">
        <v>65</v>
      </c>
      <c r="N401" s="40">
        <v>3</v>
      </c>
      <c r="O401" s="40" t="s">
        <v>10</v>
      </c>
      <c r="P401" s="40">
        <v>23</v>
      </c>
      <c r="Q401" s="40" t="s">
        <v>49</v>
      </c>
      <c r="R401" s="40">
        <v>26</v>
      </c>
      <c r="S401" s="40" t="s">
        <v>55</v>
      </c>
      <c r="T401" s="40" t="s">
        <v>281</v>
      </c>
      <c r="U401" s="40" t="s">
        <v>281</v>
      </c>
      <c r="V401" s="40" t="s">
        <v>3286</v>
      </c>
      <c r="W401" s="40" t="s">
        <v>3287</v>
      </c>
      <c r="X401" s="40" t="s">
        <v>3288</v>
      </c>
      <c r="Y401" s="40" t="s">
        <v>281</v>
      </c>
      <c r="Z401" s="40" t="s">
        <v>281</v>
      </c>
      <c r="AA401" s="40" t="s">
        <v>281</v>
      </c>
      <c r="AB401" s="40" t="s">
        <v>281</v>
      </c>
      <c r="AC401" s="40" t="s">
        <v>281</v>
      </c>
      <c r="AD401" s="40" t="s">
        <v>281</v>
      </c>
      <c r="AE401" s="40" t="s">
        <v>281</v>
      </c>
      <c r="AF401" s="40" t="s">
        <v>281</v>
      </c>
      <c r="AG401" s="40" t="s">
        <v>281</v>
      </c>
      <c r="AH401" s="40" t="s">
        <v>281</v>
      </c>
      <c r="AI401" s="40" t="s">
        <v>281</v>
      </c>
      <c r="AJ401" s="40" t="s">
        <v>281</v>
      </c>
      <c r="AK401" s="40" t="s">
        <v>281</v>
      </c>
      <c r="AL401" s="40" t="s">
        <v>281</v>
      </c>
      <c r="AM401" s="40" t="s">
        <v>281</v>
      </c>
    </row>
    <row r="402" spans="1:39" ht="26.25" customHeight="1" x14ac:dyDescent="0.15">
      <c r="A402" s="37" t="s">
        <v>3289</v>
      </c>
      <c r="B402" s="38">
        <v>1</v>
      </c>
      <c r="C402" s="39">
        <v>43035</v>
      </c>
      <c r="D402" s="39" t="s">
        <v>316</v>
      </c>
      <c r="E402" s="39">
        <v>44132</v>
      </c>
      <c r="F402" s="40" t="s">
        <v>3290</v>
      </c>
      <c r="G402" s="40" t="s">
        <v>281</v>
      </c>
      <c r="H402" s="40" t="s">
        <v>281</v>
      </c>
      <c r="I402" s="40" t="s">
        <v>281</v>
      </c>
      <c r="J402" s="40" t="s">
        <v>281</v>
      </c>
      <c r="K402" s="40" t="s">
        <v>281</v>
      </c>
      <c r="L402" s="40" t="s">
        <v>281</v>
      </c>
      <c r="M402" s="40" t="s">
        <v>281</v>
      </c>
      <c r="N402" s="40" t="s">
        <v>281</v>
      </c>
      <c r="O402" s="40" t="s">
        <v>281</v>
      </c>
      <c r="P402" s="40" t="s">
        <v>281</v>
      </c>
      <c r="Q402" s="40" t="s">
        <v>281</v>
      </c>
      <c r="R402" s="40" t="s">
        <v>281</v>
      </c>
      <c r="S402" s="40" t="s">
        <v>281</v>
      </c>
      <c r="T402" s="40" t="s">
        <v>281</v>
      </c>
      <c r="U402" s="40" t="s">
        <v>281</v>
      </c>
      <c r="V402" s="40" t="s">
        <v>281</v>
      </c>
      <c r="W402" s="40" t="s">
        <v>281</v>
      </c>
      <c r="X402" s="40" t="s">
        <v>281</v>
      </c>
      <c r="Y402" s="40" t="s">
        <v>281</v>
      </c>
      <c r="Z402" s="40" t="s">
        <v>281</v>
      </c>
      <c r="AA402" s="40" t="s">
        <v>281</v>
      </c>
      <c r="AB402" s="40" t="s">
        <v>281</v>
      </c>
      <c r="AC402" s="40" t="s">
        <v>281</v>
      </c>
      <c r="AD402" s="40" t="s">
        <v>281</v>
      </c>
      <c r="AE402" s="40" t="s">
        <v>281</v>
      </c>
      <c r="AF402" s="40" t="s">
        <v>281</v>
      </c>
      <c r="AG402" s="40" t="s">
        <v>281</v>
      </c>
      <c r="AH402" s="40" t="s">
        <v>281</v>
      </c>
      <c r="AI402" s="40" t="s">
        <v>281</v>
      </c>
      <c r="AJ402" s="40" t="s">
        <v>281</v>
      </c>
      <c r="AK402" s="40" t="s">
        <v>281</v>
      </c>
      <c r="AL402" s="40" t="s">
        <v>281</v>
      </c>
      <c r="AM402" s="40" t="s">
        <v>281</v>
      </c>
    </row>
    <row r="403" spans="1:39" ht="26.25" customHeight="1" x14ac:dyDescent="0.15">
      <c r="A403" s="37" t="s">
        <v>3291</v>
      </c>
      <c r="B403" s="38">
        <v>3</v>
      </c>
      <c r="C403" s="39">
        <v>45227</v>
      </c>
      <c r="D403" s="39" t="s">
        <v>305</v>
      </c>
      <c r="E403" s="39">
        <v>45358</v>
      </c>
      <c r="F403" s="40" t="s">
        <v>3292</v>
      </c>
      <c r="G403" s="40" t="s">
        <v>3293</v>
      </c>
      <c r="H403" s="40" t="s">
        <v>3294</v>
      </c>
      <c r="I403" s="40" t="s">
        <v>3295</v>
      </c>
      <c r="J403" s="40" t="s">
        <v>3296</v>
      </c>
      <c r="K403" s="40" t="s">
        <v>281</v>
      </c>
      <c r="L403" s="40">
        <v>32</v>
      </c>
      <c r="M403" s="40" t="s">
        <v>65</v>
      </c>
      <c r="N403" s="40">
        <v>3</v>
      </c>
      <c r="O403" s="40" t="s">
        <v>10</v>
      </c>
      <c r="P403" s="40">
        <v>23</v>
      </c>
      <c r="Q403" s="40" t="s">
        <v>49</v>
      </c>
      <c r="R403" s="40">
        <v>26</v>
      </c>
      <c r="S403" s="40" t="s">
        <v>55</v>
      </c>
      <c r="T403" s="40" t="s">
        <v>281</v>
      </c>
      <c r="U403" s="40" t="s">
        <v>281</v>
      </c>
      <c r="V403" s="40" t="s">
        <v>3297</v>
      </c>
      <c r="W403" s="40" t="s">
        <v>3298</v>
      </c>
      <c r="X403" s="40" t="s">
        <v>3299</v>
      </c>
      <c r="Y403" s="40" t="s">
        <v>281</v>
      </c>
      <c r="Z403" s="40" t="s">
        <v>281</v>
      </c>
      <c r="AA403" s="40" t="s">
        <v>281</v>
      </c>
      <c r="AB403" s="40" t="s">
        <v>281</v>
      </c>
      <c r="AC403" s="40" t="s">
        <v>281</v>
      </c>
      <c r="AD403" s="40" t="s">
        <v>281</v>
      </c>
      <c r="AE403" s="40" t="s">
        <v>281</v>
      </c>
      <c r="AF403" s="40" t="s">
        <v>281</v>
      </c>
      <c r="AG403" s="40" t="s">
        <v>281</v>
      </c>
      <c r="AH403" s="40" t="s">
        <v>281</v>
      </c>
      <c r="AI403" s="40" t="s">
        <v>281</v>
      </c>
      <c r="AJ403" s="40" t="s">
        <v>281</v>
      </c>
      <c r="AK403" s="40" t="s">
        <v>281</v>
      </c>
      <c r="AL403" s="40" t="s">
        <v>281</v>
      </c>
      <c r="AM403" s="40" t="s">
        <v>281</v>
      </c>
    </row>
    <row r="404" spans="1:39" ht="26.25" customHeight="1" x14ac:dyDescent="0.15">
      <c r="A404" s="37" t="s">
        <v>3300</v>
      </c>
      <c r="B404" s="38">
        <v>3</v>
      </c>
      <c r="C404" s="39">
        <v>45227</v>
      </c>
      <c r="D404" s="39" t="s">
        <v>274</v>
      </c>
      <c r="E404" s="39">
        <v>45227</v>
      </c>
      <c r="F404" s="40" t="s">
        <v>3033</v>
      </c>
      <c r="G404" s="40" t="s">
        <v>3301</v>
      </c>
      <c r="H404" s="40" t="s">
        <v>3302</v>
      </c>
      <c r="I404" s="40" t="s">
        <v>3303</v>
      </c>
      <c r="J404" s="40" t="s">
        <v>3304</v>
      </c>
      <c r="K404" s="40" t="s">
        <v>281</v>
      </c>
      <c r="L404" s="40">
        <v>32</v>
      </c>
      <c r="M404" s="40" t="s">
        <v>65</v>
      </c>
      <c r="N404" s="40">
        <v>3</v>
      </c>
      <c r="O404" s="40" t="s">
        <v>10</v>
      </c>
      <c r="P404" s="40">
        <v>23</v>
      </c>
      <c r="Q404" s="40" t="s">
        <v>49</v>
      </c>
      <c r="R404" s="40">
        <v>26</v>
      </c>
      <c r="S404" s="40" t="s">
        <v>55</v>
      </c>
      <c r="T404" s="40" t="s">
        <v>281</v>
      </c>
      <c r="U404" s="40" t="s">
        <v>281</v>
      </c>
      <c r="V404" s="40" t="s">
        <v>3305</v>
      </c>
      <c r="W404" s="40" t="s">
        <v>3306</v>
      </c>
      <c r="X404" s="40" t="s">
        <v>3307</v>
      </c>
      <c r="Y404" s="40" t="s">
        <v>281</v>
      </c>
      <c r="Z404" s="40" t="s">
        <v>281</v>
      </c>
      <c r="AA404" s="40" t="s">
        <v>281</v>
      </c>
      <c r="AB404" s="40" t="s">
        <v>281</v>
      </c>
      <c r="AC404" s="40" t="s">
        <v>281</v>
      </c>
      <c r="AD404" s="40" t="s">
        <v>281</v>
      </c>
      <c r="AE404" s="40" t="s">
        <v>281</v>
      </c>
      <c r="AF404" s="40" t="s">
        <v>281</v>
      </c>
      <c r="AG404" s="40" t="s">
        <v>281</v>
      </c>
      <c r="AH404" s="40" t="s">
        <v>281</v>
      </c>
      <c r="AI404" s="40" t="s">
        <v>281</v>
      </c>
      <c r="AJ404" s="40" t="s">
        <v>281</v>
      </c>
      <c r="AK404" s="40" t="s">
        <v>281</v>
      </c>
      <c r="AL404" s="40" t="s">
        <v>281</v>
      </c>
      <c r="AM404" s="40" t="s">
        <v>281</v>
      </c>
    </row>
    <row r="405" spans="1:39" ht="26.25" customHeight="1" x14ac:dyDescent="0.15">
      <c r="A405" s="37" t="s">
        <v>3308</v>
      </c>
      <c r="B405" s="38">
        <v>3</v>
      </c>
      <c r="C405" s="39">
        <v>45227</v>
      </c>
      <c r="D405" s="39" t="s">
        <v>274</v>
      </c>
      <c r="E405" s="39">
        <v>45227</v>
      </c>
      <c r="F405" s="40" t="s">
        <v>3309</v>
      </c>
      <c r="G405" s="40" t="s">
        <v>3310</v>
      </c>
      <c r="H405" s="40" t="s">
        <v>3311</v>
      </c>
      <c r="I405" s="40" t="s">
        <v>3312</v>
      </c>
      <c r="J405" s="40" t="s">
        <v>3313</v>
      </c>
      <c r="K405" s="40" t="s">
        <v>281</v>
      </c>
      <c r="L405" s="40">
        <v>32</v>
      </c>
      <c r="M405" s="40" t="s">
        <v>65</v>
      </c>
      <c r="N405" s="40">
        <v>3</v>
      </c>
      <c r="O405" s="40" t="s">
        <v>10</v>
      </c>
      <c r="P405" s="40">
        <v>23</v>
      </c>
      <c r="Q405" s="40" t="s">
        <v>49</v>
      </c>
      <c r="R405" s="40">
        <v>26</v>
      </c>
      <c r="S405" s="40" t="s">
        <v>55</v>
      </c>
      <c r="T405" s="40" t="s">
        <v>281</v>
      </c>
      <c r="U405" s="40" t="s">
        <v>281</v>
      </c>
      <c r="V405" s="40" t="s">
        <v>3314</v>
      </c>
      <c r="W405" s="40" t="s">
        <v>3246</v>
      </c>
      <c r="X405" s="40" t="s">
        <v>3315</v>
      </c>
      <c r="Y405" s="40" t="s">
        <v>281</v>
      </c>
      <c r="Z405" s="40" t="s">
        <v>281</v>
      </c>
      <c r="AA405" s="40" t="s">
        <v>281</v>
      </c>
      <c r="AB405" s="40" t="s">
        <v>281</v>
      </c>
      <c r="AC405" s="40" t="s">
        <v>281</v>
      </c>
      <c r="AD405" s="40" t="s">
        <v>281</v>
      </c>
      <c r="AE405" s="40" t="s">
        <v>281</v>
      </c>
      <c r="AF405" s="40" t="s">
        <v>281</v>
      </c>
      <c r="AG405" s="40" t="s">
        <v>281</v>
      </c>
      <c r="AH405" s="40" t="s">
        <v>281</v>
      </c>
      <c r="AI405" s="40" t="s">
        <v>281</v>
      </c>
      <c r="AJ405" s="40" t="s">
        <v>281</v>
      </c>
      <c r="AK405" s="40" t="s">
        <v>281</v>
      </c>
      <c r="AL405" s="40" t="s">
        <v>281</v>
      </c>
      <c r="AM405" s="40" t="s">
        <v>281</v>
      </c>
    </row>
    <row r="406" spans="1:39" ht="26.25" customHeight="1" x14ac:dyDescent="0.15">
      <c r="A406" s="37" t="s">
        <v>3316</v>
      </c>
      <c r="B406" s="38">
        <v>3</v>
      </c>
      <c r="C406" s="39">
        <v>45227</v>
      </c>
      <c r="D406" s="39" t="s">
        <v>274</v>
      </c>
      <c r="E406" s="39">
        <v>45227</v>
      </c>
      <c r="F406" s="40" t="s">
        <v>3033</v>
      </c>
      <c r="G406" s="40" t="s">
        <v>3317</v>
      </c>
      <c r="H406" s="40" t="s">
        <v>3318</v>
      </c>
      <c r="I406" s="40" t="s">
        <v>3319</v>
      </c>
      <c r="J406" s="40" t="s">
        <v>3320</v>
      </c>
      <c r="K406" s="40" t="s">
        <v>281</v>
      </c>
      <c r="L406" s="40">
        <v>32</v>
      </c>
      <c r="M406" s="40" t="s">
        <v>65</v>
      </c>
      <c r="N406" s="40">
        <v>3</v>
      </c>
      <c r="O406" s="40" t="s">
        <v>10</v>
      </c>
      <c r="P406" s="40">
        <v>23</v>
      </c>
      <c r="Q406" s="40" t="s">
        <v>49</v>
      </c>
      <c r="R406" s="40">
        <v>26</v>
      </c>
      <c r="S406" s="40" t="s">
        <v>55</v>
      </c>
      <c r="T406" s="40" t="s">
        <v>281</v>
      </c>
      <c r="U406" s="40" t="s">
        <v>281</v>
      </c>
      <c r="V406" s="40" t="s">
        <v>3321</v>
      </c>
      <c r="W406" s="40" t="s">
        <v>3322</v>
      </c>
      <c r="X406" s="40" t="s">
        <v>3323</v>
      </c>
      <c r="Y406" s="40" t="s">
        <v>281</v>
      </c>
      <c r="Z406" s="40" t="s">
        <v>281</v>
      </c>
      <c r="AA406" s="40" t="s">
        <v>281</v>
      </c>
      <c r="AB406" s="40" t="s">
        <v>281</v>
      </c>
      <c r="AC406" s="40" t="s">
        <v>281</v>
      </c>
      <c r="AD406" s="40" t="s">
        <v>281</v>
      </c>
      <c r="AE406" s="40" t="s">
        <v>281</v>
      </c>
      <c r="AF406" s="40" t="s">
        <v>281</v>
      </c>
      <c r="AG406" s="40" t="s">
        <v>281</v>
      </c>
      <c r="AH406" s="40" t="s">
        <v>281</v>
      </c>
      <c r="AI406" s="40" t="s">
        <v>281</v>
      </c>
      <c r="AJ406" s="40" t="s">
        <v>281</v>
      </c>
      <c r="AK406" s="40" t="s">
        <v>281</v>
      </c>
      <c r="AL406" s="40" t="s">
        <v>281</v>
      </c>
      <c r="AM406" s="40" t="s">
        <v>281</v>
      </c>
    </row>
    <row r="407" spans="1:39" ht="26.25" customHeight="1" x14ac:dyDescent="0.15">
      <c r="A407" s="37" t="s">
        <v>3324</v>
      </c>
      <c r="B407" s="38">
        <v>2</v>
      </c>
      <c r="C407" s="39">
        <v>44132</v>
      </c>
      <c r="D407" s="39" t="s">
        <v>316</v>
      </c>
      <c r="E407" s="39">
        <v>45227</v>
      </c>
      <c r="F407" s="40" t="s">
        <v>3325</v>
      </c>
      <c r="G407" s="40" t="s">
        <v>281</v>
      </c>
      <c r="H407" s="40" t="s">
        <v>281</v>
      </c>
      <c r="I407" s="40" t="s">
        <v>281</v>
      </c>
      <c r="J407" s="40" t="s">
        <v>281</v>
      </c>
      <c r="K407" s="40" t="s">
        <v>281</v>
      </c>
      <c r="L407" s="40" t="s">
        <v>281</v>
      </c>
      <c r="M407" s="40" t="s">
        <v>281</v>
      </c>
      <c r="N407" s="40" t="s">
        <v>281</v>
      </c>
      <c r="O407" s="40" t="s">
        <v>281</v>
      </c>
      <c r="P407" s="40" t="s">
        <v>281</v>
      </c>
      <c r="Q407" s="40" t="s">
        <v>281</v>
      </c>
      <c r="R407" s="40" t="s">
        <v>281</v>
      </c>
      <c r="S407" s="40" t="s">
        <v>281</v>
      </c>
      <c r="T407" s="40" t="s">
        <v>281</v>
      </c>
      <c r="U407" s="40" t="s">
        <v>281</v>
      </c>
      <c r="V407" s="40" t="s">
        <v>281</v>
      </c>
      <c r="W407" s="40" t="s">
        <v>281</v>
      </c>
      <c r="X407" s="40" t="s">
        <v>281</v>
      </c>
      <c r="Y407" s="40" t="s">
        <v>281</v>
      </c>
      <c r="Z407" s="40" t="s">
        <v>281</v>
      </c>
      <c r="AA407" s="40" t="s">
        <v>281</v>
      </c>
      <c r="AB407" s="40" t="s">
        <v>281</v>
      </c>
      <c r="AC407" s="40" t="s">
        <v>281</v>
      </c>
      <c r="AD407" s="40" t="s">
        <v>281</v>
      </c>
      <c r="AE407" s="40" t="s">
        <v>281</v>
      </c>
      <c r="AF407" s="40" t="s">
        <v>281</v>
      </c>
      <c r="AG407" s="40" t="s">
        <v>281</v>
      </c>
      <c r="AH407" s="40" t="s">
        <v>281</v>
      </c>
      <c r="AI407" s="40" t="s">
        <v>281</v>
      </c>
      <c r="AJ407" s="40" t="s">
        <v>281</v>
      </c>
      <c r="AK407" s="40" t="s">
        <v>281</v>
      </c>
      <c r="AL407" s="40" t="s">
        <v>281</v>
      </c>
      <c r="AM407" s="40" t="s">
        <v>281</v>
      </c>
    </row>
    <row r="408" spans="1:39" ht="26.25" customHeight="1" x14ac:dyDescent="0.15">
      <c r="A408" s="37" t="s">
        <v>3326</v>
      </c>
      <c r="B408" s="38">
        <v>3</v>
      </c>
      <c r="C408" s="39">
        <v>45227</v>
      </c>
      <c r="D408" s="39" t="s">
        <v>274</v>
      </c>
      <c r="E408" s="39">
        <v>45227</v>
      </c>
      <c r="F408" s="40" t="s">
        <v>3033</v>
      </c>
      <c r="G408" s="40" t="s">
        <v>3327</v>
      </c>
      <c r="H408" s="40" t="s">
        <v>3328</v>
      </c>
      <c r="I408" s="40" t="s">
        <v>3329</v>
      </c>
      <c r="J408" s="40" t="s">
        <v>3330</v>
      </c>
      <c r="K408" s="40" t="s">
        <v>281</v>
      </c>
      <c r="L408" s="40">
        <v>32</v>
      </c>
      <c r="M408" s="40" t="s">
        <v>65</v>
      </c>
      <c r="N408" s="40">
        <v>3</v>
      </c>
      <c r="O408" s="40" t="s">
        <v>10</v>
      </c>
      <c r="P408" s="40">
        <v>23</v>
      </c>
      <c r="Q408" s="40" t="s">
        <v>49</v>
      </c>
      <c r="R408" s="40">
        <v>26</v>
      </c>
      <c r="S408" s="40" t="s">
        <v>55</v>
      </c>
      <c r="T408" s="40" t="s">
        <v>281</v>
      </c>
      <c r="U408" s="40" t="s">
        <v>281</v>
      </c>
      <c r="V408" s="40" t="s">
        <v>3331</v>
      </c>
      <c r="W408" s="40" t="s">
        <v>3332</v>
      </c>
      <c r="X408" s="40" t="s">
        <v>3333</v>
      </c>
      <c r="Y408" s="40" t="s">
        <v>281</v>
      </c>
      <c r="Z408" s="40" t="s">
        <v>281</v>
      </c>
      <c r="AA408" s="40" t="s">
        <v>281</v>
      </c>
      <c r="AB408" s="40" t="s">
        <v>281</v>
      </c>
      <c r="AC408" s="40" t="s">
        <v>281</v>
      </c>
      <c r="AD408" s="40" t="s">
        <v>281</v>
      </c>
      <c r="AE408" s="40" t="s">
        <v>281</v>
      </c>
      <c r="AF408" s="40" t="s">
        <v>281</v>
      </c>
      <c r="AG408" s="40" t="s">
        <v>281</v>
      </c>
      <c r="AH408" s="40" t="s">
        <v>281</v>
      </c>
      <c r="AI408" s="40" t="s">
        <v>281</v>
      </c>
      <c r="AJ408" s="40" t="s">
        <v>281</v>
      </c>
      <c r="AK408" s="40" t="s">
        <v>281</v>
      </c>
      <c r="AL408" s="40" t="s">
        <v>281</v>
      </c>
      <c r="AM408" s="40" t="s">
        <v>281</v>
      </c>
    </row>
    <row r="409" spans="1:39" ht="26.25" customHeight="1" x14ac:dyDescent="0.15">
      <c r="A409" s="37" t="s">
        <v>3334</v>
      </c>
      <c r="B409" s="38">
        <v>3</v>
      </c>
      <c r="C409" s="39">
        <v>45227</v>
      </c>
      <c r="D409" s="39" t="s">
        <v>274</v>
      </c>
      <c r="E409" s="39">
        <v>45227</v>
      </c>
      <c r="F409" s="40" t="s">
        <v>3033</v>
      </c>
      <c r="G409" s="40" t="s">
        <v>3335</v>
      </c>
      <c r="H409" s="40" t="s">
        <v>3336</v>
      </c>
      <c r="I409" s="40" t="s">
        <v>3337</v>
      </c>
      <c r="J409" s="40" t="s">
        <v>3338</v>
      </c>
      <c r="K409" s="40" t="s">
        <v>281</v>
      </c>
      <c r="L409" s="40">
        <v>32</v>
      </c>
      <c r="M409" s="40" t="s">
        <v>65</v>
      </c>
      <c r="N409" s="40">
        <v>3</v>
      </c>
      <c r="O409" s="40" t="s">
        <v>10</v>
      </c>
      <c r="P409" s="40">
        <v>23</v>
      </c>
      <c r="Q409" s="40" t="s">
        <v>49</v>
      </c>
      <c r="R409" s="40">
        <v>26</v>
      </c>
      <c r="S409" s="40" t="s">
        <v>55</v>
      </c>
      <c r="T409" s="40" t="s">
        <v>281</v>
      </c>
      <c r="U409" s="40" t="s">
        <v>281</v>
      </c>
      <c r="V409" s="40" t="s">
        <v>3339</v>
      </c>
      <c r="W409" s="40" t="s">
        <v>3340</v>
      </c>
      <c r="X409" s="40" t="s">
        <v>3341</v>
      </c>
      <c r="Y409" s="40" t="s">
        <v>281</v>
      </c>
      <c r="Z409" s="40" t="s">
        <v>281</v>
      </c>
      <c r="AA409" s="40" t="s">
        <v>281</v>
      </c>
      <c r="AB409" s="40" t="s">
        <v>281</v>
      </c>
      <c r="AC409" s="40" t="s">
        <v>281</v>
      </c>
      <c r="AD409" s="40" t="s">
        <v>281</v>
      </c>
      <c r="AE409" s="40" t="s">
        <v>281</v>
      </c>
      <c r="AF409" s="40" t="s">
        <v>281</v>
      </c>
      <c r="AG409" s="40" t="s">
        <v>281</v>
      </c>
      <c r="AH409" s="40" t="s">
        <v>281</v>
      </c>
      <c r="AI409" s="40" t="s">
        <v>281</v>
      </c>
      <c r="AJ409" s="40" t="s">
        <v>281</v>
      </c>
      <c r="AK409" s="40" t="s">
        <v>281</v>
      </c>
      <c r="AL409" s="40" t="s">
        <v>281</v>
      </c>
      <c r="AM409" s="40" t="s">
        <v>281</v>
      </c>
    </row>
    <row r="410" spans="1:39" ht="26.25" customHeight="1" x14ac:dyDescent="0.15">
      <c r="A410" s="37" t="s">
        <v>3342</v>
      </c>
      <c r="B410" s="38">
        <v>3</v>
      </c>
      <c r="C410" s="39">
        <v>45227</v>
      </c>
      <c r="D410" s="39" t="s">
        <v>274</v>
      </c>
      <c r="E410" s="39">
        <v>45227</v>
      </c>
      <c r="F410" s="40" t="s">
        <v>3033</v>
      </c>
      <c r="G410" s="40" t="s">
        <v>3343</v>
      </c>
      <c r="H410" s="40" t="s">
        <v>3344</v>
      </c>
      <c r="I410" s="40" t="s">
        <v>3345</v>
      </c>
      <c r="J410" s="40" t="s">
        <v>3346</v>
      </c>
      <c r="K410" s="40" t="s">
        <v>281</v>
      </c>
      <c r="L410" s="40">
        <v>32</v>
      </c>
      <c r="M410" s="40" t="s">
        <v>65</v>
      </c>
      <c r="N410" s="40">
        <v>3</v>
      </c>
      <c r="O410" s="40" t="s">
        <v>10</v>
      </c>
      <c r="P410" s="40">
        <v>23</v>
      </c>
      <c r="Q410" s="40" t="s">
        <v>49</v>
      </c>
      <c r="R410" s="40">
        <v>26</v>
      </c>
      <c r="S410" s="40" t="s">
        <v>55</v>
      </c>
      <c r="T410" s="40" t="s">
        <v>281</v>
      </c>
      <c r="U410" s="40" t="s">
        <v>281</v>
      </c>
      <c r="V410" s="40" t="s">
        <v>3347</v>
      </c>
      <c r="W410" s="40" t="s">
        <v>3348</v>
      </c>
      <c r="X410" s="40" t="s">
        <v>3349</v>
      </c>
      <c r="Y410" s="40" t="s">
        <v>281</v>
      </c>
      <c r="Z410" s="40" t="s">
        <v>281</v>
      </c>
      <c r="AA410" s="40" t="s">
        <v>281</v>
      </c>
      <c r="AB410" s="40" t="s">
        <v>281</v>
      </c>
      <c r="AC410" s="40" t="s">
        <v>281</v>
      </c>
      <c r="AD410" s="40" t="s">
        <v>281</v>
      </c>
      <c r="AE410" s="40" t="s">
        <v>281</v>
      </c>
      <c r="AF410" s="40" t="s">
        <v>281</v>
      </c>
      <c r="AG410" s="40" t="s">
        <v>281</v>
      </c>
      <c r="AH410" s="40" t="s">
        <v>281</v>
      </c>
      <c r="AI410" s="40" t="s">
        <v>281</v>
      </c>
      <c r="AJ410" s="40" t="s">
        <v>281</v>
      </c>
      <c r="AK410" s="40" t="s">
        <v>281</v>
      </c>
      <c r="AL410" s="40" t="s">
        <v>281</v>
      </c>
      <c r="AM410" s="40" t="s">
        <v>281</v>
      </c>
    </row>
    <row r="411" spans="1:39" ht="26.25" customHeight="1" x14ac:dyDescent="0.15">
      <c r="A411" s="37" t="s">
        <v>3350</v>
      </c>
      <c r="B411" s="38">
        <v>3</v>
      </c>
      <c r="C411" s="39">
        <v>45227</v>
      </c>
      <c r="D411" s="39" t="s">
        <v>274</v>
      </c>
      <c r="E411" s="39">
        <v>45227</v>
      </c>
      <c r="F411" s="40" t="s">
        <v>3033</v>
      </c>
      <c r="G411" s="40" t="s">
        <v>3351</v>
      </c>
      <c r="H411" s="40" t="s">
        <v>3352</v>
      </c>
      <c r="I411" s="40" t="s">
        <v>3353</v>
      </c>
      <c r="J411" s="40" t="s">
        <v>3354</v>
      </c>
      <c r="K411" s="40" t="s">
        <v>281</v>
      </c>
      <c r="L411" s="40">
        <v>32</v>
      </c>
      <c r="M411" s="40" t="s">
        <v>65</v>
      </c>
      <c r="N411" s="40">
        <v>3</v>
      </c>
      <c r="O411" s="40" t="s">
        <v>10</v>
      </c>
      <c r="P411" s="40">
        <v>23</v>
      </c>
      <c r="Q411" s="40" t="s">
        <v>49</v>
      </c>
      <c r="R411" s="40">
        <v>26</v>
      </c>
      <c r="S411" s="40" t="s">
        <v>55</v>
      </c>
      <c r="T411" s="40" t="s">
        <v>281</v>
      </c>
      <c r="U411" s="40" t="s">
        <v>281</v>
      </c>
      <c r="V411" s="40" t="s">
        <v>3355</v>
      </c>
      <c r="W411" s="40" t="s">
        <v>3356</v>
      </c>
      <c r="X411" s="40" t="s">
        <v>3357</v>
      </c>
      <c r="Y411" s="40" t="s">
        <v>281</v>
      </c>
      <c r="Z411" s="40" t="s">
        <v>281</v>
      </c>
      <c r="AA411" s="40" t="s">
        <v>281</v>
      </c>
      <c r="AB411" s="40" t="s">
        <v>281</v>
      </c>
      <c r="AC411" s="40" t="s">
        <v>281</v>
      </c>
      <c r="AD411" s="40" t="s">
        <v>281</v>
      </c>
      <c r="AE411" s="40" t="s">
        <v>281</v>
      </c>
      <c r="AF411" s="40" t="s">
        <v>281</v>
      </c>
      <c r="AG411" s="40" t="s">
        <v>281</v>
      </c>
      <c r="AH411" s="40" t="s">
        <v>281</v>
      </c>
      <c r="AI411" s="40" t="s">
        <v>281</v>
      </c>
      <c r="AJ411" s="40" t="s">
        <v>281</v>
      </c>
      <c r="AK411" s="40" t="s">
        <v>281</v>
      </c>
      <c r="AL411" s="40" t="s">
        <v>281</v>
      </c>
      <c r="AM411" s="40" t="s">
        <v>281</v>
      </c>
    </row>
    <row r="412" spans="1:39" ht="26.25" customHeight="1" x14ac:dyDescent="0.15">
      <c r="A412" s="37" t="s">
        <v>3358</v>
      </c>
      <c r="B412" s="38">
        <v>3</v>
      </c>
      <c r="C412" s="39">
        <v>45227</v>
      </c>
      <c r="D412" s="39" t="s">
        <v>274</v>
      </c>
      <c r="E412" s="39">
        <v>45227</v>
      </c>
      <c r="F412" s="40" t="s">
        <v>3359</v>
      </c>
      <c r="G412" s="40" t="s">
        <v>3360</v>
      </c>
      <c r="H412" s="40" t="s">
        <v>3361</v>
      </c>
      <c r="I412" s="40" t="s">
        <v>3362</v>
      </c>
      <c r="J412" s="40" t="s">
        <v>3363</v>
      </c>
      <c r="K412" s="40" t="s">
        <v>281</v>
      </c>
      <c r="L412" s="40">
        <v>32</v>
      </c>
      <c r="M412" s="40" t="s">
        <v>65</v>
      </c>
      <c r="N412" s="40">
        <v>3</v>
      </c>
      <c r="O412" s="40" t="s">
        <v>10</v>
      </c>
      <c r="P412" s="40">
        <v>23</v>
      </c>
      <c r="Q412" s="40" t="s">
        <v>49</v>
      </c>
      <c r="R412" s="40">
        <v>26</v>
      </c>
      <c r="S412" s="40" t="s">
        <v>55</v>
      </c>
      <c r="T412" s="40" t="s">
        <v>281</v>
      </c>
      <c r="U412" s="40" t="s">
        <v>281</v>
      </c>
      <c r="V412" s="40" t="s">
        <v>3364</v>
      </c>
      <c r="W412" s="40" t="s">
        <v>3365</v>
      </c>
      <c r="X412" s="40" t="s">
        <v>3366</v>
      </c>
      <c r="Y412" s="40" t="s">
        <v>281</v>
      </c>
      <c r="Z412" s="40" t="s">
        <v>281</v>
      </c>
      <c r="AA412" s="40" t="s">
        <v>281</v>
      </c>
      <c r="AB412" s="40" t="s">
        <v>281</v>
      </c>
      <c r="AC412" s="40" t="s">
        <v>281</v>
      </c>
      <c r="AD412" s="40" t="s">
        <v>281</v>
      </c>
      <c r="AE412" s="40" t="s">
        <v>281</v>
      </c>
      <c r="AF412" s="40" t="s">
        <v>281</v>
      </c>
      <c r="AG412" s="40" t="s">
        <v>281</v>
      </c>
      <c r="AH412" s="40" t="s">
        <v>281</v>
      </c>
      <c r="AI412" s="40" t="s">
        <v>281</v>
      </c>
      <c r="AJ412" s="40" t="s">
        <v>281</v>
      </c>
      <c r="AK412" s="40" t="s">
        <v>281</v>
      </c>
      <c r="AL412" s="40" t="s">
        <v>281</v>
      </c>
      <c r="AM412" s="40" t="s">
        <v>281</v>
      </c>
    </row>
    <row r="413" spans="1:39" ht="26.25" customHeight="1" x14ac:dyDescent="0.15">
      <c r="A413" s="37" t="s">
        <v>3367</v>
      </c>
      <c r="B413" s="38">
        <v>3</v>
      </c>
      <c r="C413" s="39">
        <v>45227</v>
      </c>
      <c r="D413" s="39" t="s">
        <v>274</v>
      </c>
      <c r="E413" s="39">
        <v>45227</v>
      </c>
      <c r="F413" s="40" t="s">
        <v>3368</v>
      </c>
      <c r="G413" s="40" t="s">
        <v>3369</v>
      </c>
      <c r="H413" s="40" t="s">
        <v>3370</v>
      </c>
      <c r="I413" s="40" t="s">
        <v>3371</v>
      </c>
      <c r="J413" s="40" t="s">
        <v>3372</v>
      </c>
      <c r="K413" s="40" t="s">
        <v>281</v>
      </c>
      <c r="L413" s="40">
        <v>32</v>
      </c>
      <c r="M413" s="40" t="s">
        <v>65</v>
      </c>
      <c r="N413" s="40">
        <v>3</v>
      </c>
      <c r="O413" s="40" t="s">
        <v>10</v>
      </c>
      <c r="P413" s="40">
        <v>23</v>
      </c>
      <c r="Q413" s="40" t="s">
        <v>49</v>
      </c>
      <c r="R413" s="40">
        <v>26</v>
      </c>
      <c r="S413" s="40" t="s">
        <v>55</v>
      </c>
      <c r="T413" s="40" t="s">
        <v>281</v>
      </c>
      <c r="U413" s="40" t="s">
        <v>281</v>
      </c>
      <c r="V413" s="40" t="s">
        <v>3373</v>
      </c>
      <c r="W413" s="40" t="s">
        <v>3374</v>
      </c>
      <c r="X413" s="40" t="s">
        <v>3375</v>
      </c>
      <c r="Y413" s="40" t="s">
        <v>281</v>
      </c>
      <c r="Z413" s="40" t="s">
        <v>281</v>
      </c>
      <c r="AA413" s="40" t="s">
        <v>281</v>
      </c>
      <c r="AB413" s="40" t="s">
        <v>281</v>
      </c>
      <c r="AC413" s="40" t="s">
        <v>281</v>
      </c>
      <c r="AD413" s="40" t="s">
        <v>281</v>
      </c>
      <c r="AE413" s="40" t="s">
        <v>281</v>
      </c>
      <c r="AF413" s="40" t="s">
        <v>281</v>
      </c>
      <c r="AG413" s="40" t="s">
        <v>281</v>
      </c>
      <c r="AH413" s="40" t="s">
        <v>281</v>
      </c>
      <c r="AI413" s="40" t="s">
        <v>281</v>
      </c>
      <c r="AJ413" s="40" t="s">
        <v>281</v>
      </c>
      <c r="AK413" s="40" t="s">
        <v>281</v>
      </c>
      <c r="AL413" s="40" t="s">
        <v>281</v>
      </c>
      <c r="AM413" s="40" t="s">
        <v>281</v>
      </c>
    </row>
    <row r="414" spans="1:39" ht="26.25" customHeight="1" x14ac:dyDescent="0.15">
      <c r="A414" s="37" t="s">
        <v>3376</v>
      </c>
      <c r="B414" s="38">
        <v>3</v>
      </c>
      <c r="C414" s="39">
        <v>45227</v>
      </c>
      <c r="D414" s="39" t="s">
        <v>274</v>
      </c>
      <c r="E414" s="39">
        <v>45227</v>
      </c>
      <c r="F414" s="40" t="s">
        <v>3033</v>
      </c>
      <c r="G414" s="40" t="s">
        <v>3377</v>
      </c>
      <c r="H414" s="40" t="s">
        <v>3378</v>
      </c>
      <c r="I414" s="40" t="s">
        <v>3379</v>
      </c>
      <c r="J414" s="40" t="s">
        <v>3380</v>
      </c>
      <c r="K414" s="40" t="s">
        <v>281</v>
      </c>
      <c r="L414" s="40">
        <v>32</v>
      </c>
      <c r="M414" s="40" t="s">
        <v>65</v>
      </c>
      <c r="N414" s="40">
        <v>3</v>
      </c>
      <c r="O414" s="40" t="s">
        <v>10</v>
      </c>
      <c r="P414" s="40">
        <v>23</v>
      </c>
      <c r="Q414" s="40" t="s">
        <v>49</v>
      </c>
      <c r="R414" s="40">
        <v>26</v>
      </c>
      <c r="S414" s="40" t="s">
        <v>55</v>
      </c>
      <c r="T414" s="40" t="s">
        <v>281</v>
      </c>
      <c r="U414" s="40" t="s">
        <v>281</v>
      </c>
      <c r="V414" s="40" t="s">
        <v>3381</v>
      </c>
      <c r="W414" s="40" t="s">
        <v>3382</v>
      </c>
      <c r="X414" s="40" t="s">
        <v>3383</v>
      </c>
      <c r="Y414" s="40" t="s">
        <v>281</v>
      </c>
      <c r="Z414" s="40" t="s">
        <v>281</v>
      </c>
      <c r="AA414" s="40" t="s">
        <v>281</v>
      </c>
      <c r="AB414" s="40" t="s">
        <v>281</v>
      </c>
      <c r="AC414" s="40" t="s">
        <v>281</v>
      </c>
      <c r="AD414" s="40" t="s">
        <v>281</v>
      </c>
      <c r="AE414" s="40" t="s">
        <v>281</v>
      </c>
      <c r="AF414" s="40" t="s">
        <v>281</v>
      </c>
      <c r="AG414" s="40" t="s">
        <v>281</v>
      </c>
      <c r="AH414" s="40" t="s">
        <v>281</v>
      </c>
      <c r="AI414" s="40" t="s">
        <v>281</v>
      </c>
      <c r="AJ414" s="40" t="s">
        <v>281</v>
      </c>
      <c r="AK414" s="40" t="s">
        <v>281</v>
      </c>
      <c r="AL414" s="40" t="s">
        <v>281</v>
      </c>
      <c r="AM414" s="40" t="s">
        <v>281</v>
      </c>
    </row>
    <row r="415" spans="1:39" ht="26.25" customHeight="1" x14ac:dyDescent="0.15">
      <c r="A415" s="37" t="s">
        <v>3384</v>
      </c>
      <c r="B415" s="38">
        <v>1</v>
      </c>
      <c r="C415" s="39">
        <v>43035</v>
      </c>
      <c r="D415" s="39" t="s">
        <v>316</v>
      </c>
      <c r="E415" s="39">
        <v>44132</v>
      </c>
      <c r="F415" s="40" t="s">
        <v>3290</v>
      </c>
      <c r="G415" s="40" t="s">
        <v>281</v>
      </c>
      <c r="H415" s="40" t="s">
        <v>281</v>
      </c>
      <c r="I415" s="40" t="s">
        <v>281</v>
      </c>
      <c r="J415" s="40" t="s">
        <v>281</v>
      </c>
      <c r="K415" s="40" t="s">
        <v>281</v>
      </c>
      <c r="L415" s="40" t="s">
        <v>281</v>
      </c>
      <c r="M415" s="40" t="s">
        <v>281</v>
      </c>
      <c r="N415" s="40" t="s">
        <v>281</v>
      </c>
      <c r="O415" s="40" t="s">
        <v>281</v>
      </c>
      <c r="P415" s="40" t="s">
        <v>281</v>
      </c>
      <c r="Q415" s="40" t="s">
        <v>281</v>
      </c>
      <c r="R415" s="40" t="s">
        <v>281</v>
      </c>
      <c r="S415" s="40" t="s">
        <v>281</v>
      </c>
      <c r="T415" s="40" t="s">
        <v>281</v>
      </c>
      <c r="U415" s="40" t="s">
        <v>281</v>
      </c>
      <c r="V415" s="40" t="s">
        <v>281</v>
      </c>
      <c r="W415" s="40" t="s">
        <v>281</v>
      </c>
      <c r="X415" s="40" t="s">
        <v>281</v>
      </c>
      <c r="Y415" s="40" t="s">
        <v>281</v>
      </c>
      <c r="Z415" s="40" t="s">
        <v>281</v>
      </c>
      <c r="AA415" s="40" t="s">
        <v>281</v>
      </c>
      <c r="AB415" s="40" t="s">
        <v>281</v>
      </c>
      <c r="AC415" s="40" t="s">
        <v>281</v>
      </c>
      <c r="AD415" s="40" t="s">
        <v>281</v>
      </c>
      <c r="AE415" s="40" t="s">
        <v>281</v>
      </c>
      <c r="AF415" s="40" t="s">
        <v>281</v>
      </c>
      <c r="AG415" s="40" t="s">
        <v>281</v>
      </c>
      <c r="AH415" s="40" t="s">
        <v>281</v>
      </c>
      <c r="AI415" s="40" t="s">
        <v>281</v>
      </c>
      <c r="AJ415" s="40" t="s">
        <v>281</v>
      </c>
      <c r="AK415" s="40" t="s">
        <v>281</v>
      </c>
      <c r="AL415" s="40" t="s">
        <v>281</v>
      </c>
      <c r="AM415" s="40" t="s">
        <v>281</v>
      </c>
    </row>
    <row r="416" spans="1:39" ht="26.25" customHeight="1" x14ac:dyDescent="0.15">
      <c r="A416" s="37" t="s">
        <v>3385</v>
      </c>
      <c r="B416" s="38">
        <v>2</v>
      </c>
      <c r="C416" s="39">
        <v>44132</v>
      </c>
      <c r="D416" s="39" t="s">
        <v>316</v>
      </c>
      <c r="E416" s="39">
        <v>45227</v>
      </c>
      <c r="F416" s="40" t="s">
        <v>3386</v>
      </c>
      <c r="G416" s="40" t="s">
        <v>281</v>
      </c>
      <c r="H416" s="40" t="s">
        <v>281</v>
      </c>
      <c r="I416" s="40" t="s">
        <v>281</v>
      </c>
      <c r="J416" s="40" t="s">
        <v>281</v>
      </c>
      <c r="K416" s="40" t="s">
        <v>281</v>
      </c>
      <c r="L416" s="40" t="s">
        <v>281</v>
      </c>
      <c r="M416" s="40" t="s">
        <v>281</v>
      </c>
      <c r="N416" s="40" t="s">
        <v>281</v>
      </c>
      <c r="O416" s="40" t="s">
        <v>281</v>
      </c>
      <c r="P416" s="40" t="s">
        <v>281</v>
      </c>
      <c r="Q416" s="40" t="s">
        <v>281</v>
      </c>
      <c r="R416" s="40" t="s">
        <v>281</v>
      </c>
      <c r="S416" s="40" t="s">
        <v>281</v>
      </c>
      <c r="T416" s="40" t="s">
        <v>281</v>
      </c>
      <c r="U416" s="40" t="s">
        <v>281</v>
      </c>
      <c r="V416" s="40" t="s">
        <v>281</v>
      </c>
      <c r="W416" s="40" t="s">
        <v>281</v>
      </c>
      <c r="X416" s="40" t="s">
        <v>281</v>
      </c>
      <c r="Y416" s="40" t="s">
        <v>281</v>
      </c>
      <c r="Z416" s="40" t="s">
        <v>281</v>
      </c>
      <c r="AA416" s="40" t="s">
        <v>281</v>
      </c>
      <c r="AB416" s="40" t="s">
        <v>281</v>
      </c>
      <c r="AC416" s="40" t="s">
        <v>281</v>
      </c>
      <c r="AD416" s="40" t="s">
        <v>281</v>
      </c>
      <c r="AE416" s="40" t="s">
        <v>281</v>
      </c>
      <c r="AF416" s="40" t="s">
        <v>281</v>
      </c>
      <c r="AG416" s="40" t="s">
        <v>281</v>
      </c>
      <c r="AH416" s="40" t="s">
        <v>281</v>
      </c>
      <c r="AI416" s="40" t="s">
        <v>281</v>
      </c>
      <c r="AJ416" s="40" t="s">
        <v>281</v>
      </c>
      <c r="AK416" s="40" t="s">
        <v>281</v>
      </c>
      <c r="AL416" s="40" t="s">
        <v>281</v>
      </c>
      <c r="AM416" s="40" t="s">
        <v>281</v>
      </c>
    </row>
    <row r="417" spans="1:39" ht="26.25" customHeight="1" x14ac:dyDescent="0.15">
      <c r="A417" s="37" t="s">
        <v>3387</v>
      </c>
      <c r="B417" s="38">
        <v>3</v>
      </c>
      <c r="C417" s="39">
        <v>45227</v>
      </c>
      <c r="D417" s="39" t="s">
        <v>274</v>
      </c>
      <c r="E417" s="39">
        <v>45227</v>
      </c>
      <c r="F417" s="40" t="s">
        <v>3033</v>
      </c>
      <c r="G417" s="40" t="s">
        <v>3388</v>
      </c>
      <c r="H417" s="40" t="s">
        <v>3389</v>
      </c>
      <c r="I417" s="40" t="s">
        <v>3390</v>
      </c>
      <c r="J417" s="40" t="s">
        <v>3391</v>
      </c>
      <c r="K417" s="40" t="s">
        <v>281</v>
      </c>
      <c r="L417" s="40">
        <v>32</v>
      </c>
      <c r="M417" s="40" t="s">
        <v>65</v>
      </c>
      <c r="N417" s="40">
        <v>3</v>
      </c>
      <c r="O417" s="40" t="s">
        <v>10</v>
      </c>
      <c r="P417" s="40">
        <v>23</v>
      </c>
      <c r="Q417" s="40" t="s">
        <v>49</v>
      </c>
      <c r="R417" s="40">
        <v>26</v>
      </c>
      <c r="S417" s="40" t="s">
        <v>55</v>
      </c>
      <c r="T417" s="40" t="s">
        <v>281</v>
      </c>
      <c r="U417" s="40" t="s">
        <v>281</v>
      </c>
      <c r="V417" s="40" t="s">
        <v>3392</v>
      </c>
      <c r="W417" s="40" t="s">
        <v>3393</v>
      </c>
      <c r="X417" s="40" t="s">
        <v>3394</v>
      </c>
      <c r="Y417" s="40" t="s">
        <v>281</v>
      </c>
      <c r="Z417" s="40" t="s">
        <v>281</v>
      </c>
      <c r="AA417" s="40" t="s">
        <v>281</v>
      </c>
      <c r="AB417" s="40" t="s">
        <v>281</v>
      </c>
      <c r="AC417" s="40" t="s">
        <v>281</v>
      </c>
      <c r="AD417" s="40" t="s">
        <v>281</v>
      </c>
      <c r="AE417" s="40" t="s">
        <v>281</v>
      </c>
      <c r="AF417" s="40" t="s">
        <v>281</v>
      </c>
      <c r="AG417" s="40" t="s">
        <v>281</v>
      </c>
      <c r="AH417" s="40" t="s">
        <v>281</v>
      </c>
      <c r="AI417" s="40" t="s">
        <v>281</v>
      </c>
      <c r="AJ417" s="40" t="s">
        <v>281</v>
      </c>
      <c r="AK417" s="40" t="s">
        <v>281</v>
      </c>
      <c r="AL417" s="40" t="s">
        <v>281</v>
      </c>
      <c r="AM417" s="40" t="s">
        <v>281</v>
      </c>
    </row>
    <row r="418" spans="1:39" ht="26.25" customHeight="1" x14ac:dyDescent="0.15">
      <c r="A418" s="37" t="s">
        <v>3395</v>
      </c>
      <c r="B418" s="38">
        <v>3</v>
      </c>
      <c r="C418" s="39">
        <v>45227</v>
      </c>
      <c r="D418" s="39" t="s">
        <v>274</v>
      </c>
      <c r="E418" s="39">
        <v>45227</v>
      </c>
      <c r="F418" s="40" t="s">
        <v>3396</v>
      </c>
      <c r="G418" s="40" t="s">
        <v>3397</v>
      </c>
      <c r="H418" s="40" t="s">
        <v>3398</v>
      </c>
      <c r="I418" s="40" t="s">
        <v>3399</v>
      </c>
      <c r="J418" s="40" t="s">
        <v>3400</v>
      </c>
      <c r="K418" s="40" t="s">
        <v>281</v>
      </c>
      <c r="L418" s="40">
        <v>32</v>
      </c>
      <c r="M418" s="40" t="s">
        <v>65</v>
      </c>
      <c r="N418" s="40">
        <v>3</v>
      </c>
      <c r="O418" s="40" t="s">
        <v>10</v>
      </c>
      <c r="P418" s="40">
        <v>23</v>
      </c>
      <c r="Q418" s="40" t="s">
        <v>49</v>
      </c>
      <c r="R418" s="40">
        <v>26</v>
      </c>
      <c r="S418" s="40" t="s">
        <v>55</v>
      </c>
      <c r="T418" s="40" t="s">
        <v>281</v>
      </c>
      <c r="U418" s="40" t="s">
        <v>281</v>
      </c>
      <c r="V418" s="40" t="s">
        <v>3401</v>
      </c>
      <c r="W418" s="40" t="s">
        <v>3402</v>
      </c>
      <c r="X418" s="40" t="s">
        <v>3403</v>
      </c>
      <c r="Y418" s="40" t="s">
        <v>281</v>
      </c>
      <c r="Z418" s="40" t="s">
        <v>281</v>
      </c>
      <c r="AA418" s="40" t="s">
        <v>281</v>
      </c>
      <c r="AB418" s="40" t="s">
        <v>281</v>
      </c>
      <c r="AC418" s="40" t="s">
        <v>281</v>
      </c>
      <c r="AD418" s="40" t="s">
        <v>281</v>
      </c>
      <c r="AE418" s="40" t="s">
        <v>281</v>
      </c>
      <c r="AF418" s="40" t="s">
        <v>281</v>
      </c>
      <c r="AG418" s="40" t="s">
        <v>281</v>
      </c>
      <c r="AH418" s="40" t="s">
        <v>281</v>
      </c>
      <c r="AI418" s="40" t="s">
        <v>281</v>
      </c>
      <c r="AJ418" s="40" t="s">
        <v>281</v>
      </c>
      <c r="AK418" s="40" t="s">
        <v>281</v>
      </c>
      <c r="AL418" s="40" t="s">
        <v>281</v>
      </c>
      <c r="AM418" s="40" t="s">
        <v>281</v>
      </c>
    </row>
    <row r="419" spans="1:39" ht="26.25" customHeight="1" x14ac:dyDescent="0.15">
      <c r="A419" s="37" t="s">
        <v>3404</v>
      </c>
      <c r="B419" s="38">
        <v>3</v>
      </c>
      <c r="C419" s="39">
        <v>45227</v>
      </c>
      <c r="D419" s="39" t="s">
        <v>274</v>
      </c>
      <c r="E419" s="39">
        <v>45227</v>
      </c>
      <c r="F419" s="40" t="s">
        <v>3033</v>
      </c>
      <c r="G419" s="40" t="s">
        <v>3405</v>
      </c>
      <c r="H419" s="40" t="s">
        <v>3406</v>
      </c>
      <c r="I419" s="40" t="s">
        <v>3407</v>
      </c>
      <c r="J419" s="40" t="s">
        <v>3408</v>
      </c>
      <c r="K419" s="40" t="s">
        <v>281</v>
      </c>
      <c r="L419" s="40">
        <v>32</v>
      </c>
      <c r="M419" s="40" t="s">
        <v>65</v>
      </c>
      <c r="N419" s="40">
        <v>3</v>
      </c>
      <c r="O419" s="40" t="s">
        <v>10</v>
      </c>
      <c r="P419" s="40">
        <v>23</v>
      </c>
      <c r="Q419" s="40" t="s">
        <v>49</v>
      </c>
      <c r="R419" s="40">
        <v>26</v>
      </c>
      <c r="S419" s="40" t="s">
        <v>55</v>
      </c>
      <c r="T419" s="40" t="s">
        <v>281</v>
      </c>
      <c r="U419" s="40" t="s">
        <v>281</v>
      </c>
      <c r="V419" s="40" t="s">
        <v>3409</v>
      </c>
      <c r="W419" s="40" t="s">
        <v>3410</v>
      </c>
      <c r="X419" s="40" t="s">
        <v>3411</v>
      </c>
      <c r="Y419" s="40" t="s">
        <v>281</v>
      </c>
      <c r="Z419" s="40" t="s">
        <v>281</v>
      </c>
      <c r="AA419" s="40" t="s">
        <v>281</v>
      </c>
      <c r="AB419" s="40" t="s">
        <v>281</v>
      </c>
      <c r="AC419" s="40" t="s">
        <v>281</v>
      </c>
      <c r="AD419" s="40" t="s">
        <v>281</v>
      </c>
      <c r="AE419" s="40" t="s">
        <v>281</v>
      </c>
      <c r="AF419" s="40" t="s">
        <v>281</v>
      </c>
      <c r="AG419" s="40" t="s">
        <v>281</v>
      </c>
      <c r="AH419" s="40" t="s">
        <v>281</v>
      </c>
      <c r="AI419" s="40" t="s">
        <v>281</v>
      </c>
      <c r="AJ419" s="40" t="s">
        <v>281</v>
      </c>
      <c r="AK419" s="40" t="s">
        <v>281</v>
      </c>
      <c r="AL419" s="40" t="s">
        <v>281</v>
      </c>
      <c r="AM419" s="40" t="s">
        <v>281</v>
      </c>
    </row>
    <row r="420" spans="1:39" ht="26.25" customHeight="1" x14ac:dyDescent="0.15">
      <c r="A420" s="37" t="s">
        <v>3412</v>
      </c>
      <c r="B420" s="38">
        <v>3</v>
      </c>
      <c r="C420" s="39">
        <v>45227</v>
      </c>
      <c r="D420" s="39" t="s">
        <v>305</v>
      </c>
      <c r="E420" s="39">
        <v>45465</v>
      </c>
      <c r="F420" s="40" t="s">
        <v>3413</v>
      </c>
      <c r="G420" s="40" t="s">
        <v>3414</v>
      </c>
      <c r="H420" s="40" t="s">
        <v>3415</v>
      </c>
      <c r="I420" s="40" t="s">
        <v>3416</v>
      </c>
      <c r="J420" s="40" t="s">
        <v>3417</v>
      </c>
      <c r="K420" s="40" t="s">
        <v>281</v>
      </c>
      <c r="L420" s="40">
        <v>32</v>
      </c>
      <c r="M420" s="40" t="s">
        <v>65</v>
      </c>
      <c r="N420" s="40">
        <v>3</v>
      </c>
      <c r="O420" s="40" t="s">
        <v>10</v>
      </c>
      <c r="P420" s="40">
        <v>23</v>
      </c>
      <c r="Q420" s="40" t="s">
        <v>49</v>
      </c>
      <c r="R420" s="40">
        <v>26</v>
      </c>
      <c r="S420" s="40" t="s">
        <v>55</v>
      </c>
      <c r="T420" s="40" t="s">
        <v>281</v>
      </c>
      <c r="U420" s="40" t="s">
        <v>281</v>
      </c>
      <c r="V420" s="40" t="s">
        <v>3418</v>
      </c>
      <c r="W420" s="40" t="s">
        <v>3419</v>
      </c>
      <c r="X420" s="40" t="s">
        <v>3420</v>
      </c>
      <c r="Y420" s="40" t="s">
        <v>281</v>
      </c>
      <c r="Z420" s="40" t="s">
        <v>281</v>
      </c>
      <c r="AA420" s="40" t="s">
        <v>281</v>
      </c>
      <c r="AB420" s="40" t="s">
        <v>281</v>
      </c>
      <c r="AC420" s="40" t="s">
        <v>281</v>
      </c>
      <c r="AD420" s="40" t="s">
        <v>281</v>
      </c>
      <c r="AE420" s="40" t="s">
        <v>281</v>
      </c>
      <c r="AF420" s="40" t="s">
        <v>281</v>
      </c>
      <c r="AG420" s="40" t="s">
        <v>281</v>
      </c>
      <c r="AH420" s="40" t="s">
        <v>281</v>
      </c>
      <c r="AI420" s="40" t="s">
        <v>281</v>
      </c>
      <c r="AJ420" s="40" t="s">
        <v>281</v>
      </c>
      <c r="AK420" s="40" t="s">
        <v>281</v>
      </c>
      <c r="AL420" s="40" t="s">
        <v>281</v>
      </c>
      <c r="AM420" s="40" t="s">
        <v>281</v>
      </c>
    </row>
    <row r="421" spans="1:39" ht="26.25" customHeight="1" x14ac:dyDescent="0.15">
      <c r="A421" s="37" t="s">
        <v>3421</v>
      </c>
      <c r="B421" s="38">
        <v>3</v>
      </c>
      <c r="C421" s="39">
        <v>45227</v>
      </c>
      <c r="D421" s="39" t="s">
        <v>274</v>
      </c>
      <c r="E421" s="39">
        <v>45227</v>
      </c>
      <c r="F421" s="40" t="s">
        <v>3033</v>
      </c>
      <c r="G421" s="40" t="s">
        <v>3422</v>
      </c>
      <c r="H421" s="40" t="s">
        <v>3423</v>
      </c>
      <c r="I421" s="40" t="s">
        <v>3424</v>
      </c>
      <c r="J421" s="40" t="s">
        <v>3425</v>
      </c>
      <c r="K421" s="40" t="s">
        <v>281</v>
      </c>
      <c r="L421" s="40">
        <v>32</v>
      </c>
      <c r="M421" s="40" t="s">
        <v>65</v>
      </c>
      <c r="N421" s="40">
        <v>3</v>
      </c>
      <c r="O421" s="40" t="s">
        <v>10</v>
      </c>
      <c r="P421" s="40">
        <v>23</v>
      </c>
      <c r="Q421" s="40" t="s">
        <v>49</v>
      </c>
      <c r="R421" s="40">
        <v>26</v>
      </c>
      <c r="S421" s="40" t="s">
        <v>55</v>
      </c>
      <c r="T421" s="40" t="s">
        <v>281</v>
      </c>
      <c r="U421" s="40" t="s">
        <v>281</v>
      </c>
      <c r="V421" s="40" t="s">
        <v>3426</v>
      </c>
      <c r="W421" s="40" t="s">
        <v>3427</v>
      </c>
      <c r="X421" s="40" t="s">
        <v>3428</v>
      </c>
      <c r="Y421" s="40" t="s">
        <v>281</v>
      </c>
      <c r="Z421" s="40" t="s">
        <v>281</v>
      </c>
      <c r="AA421" s="40" t="s">
        <v>281</v>
      </c>
      <c r="AB421" s="40" t="s">
        <v>281</v>
      </c>
      <c r="AC421" s="40" t="s">
        <v>281</v>
      </c>
      <c r="AD421" s="40" t="s">
        <v>281</v>
      </c>
      <c r="AE421" s="40" t="s">
        <v>281</v>
      </c>
      <c r="AF421" s="40" t="s">
        <v>281</v>
      </c>
      <c r="AG421" s="40" t="s">
        <v>281</v>
      </c>
      <c r="AH421" s="40" t="s">
        <v>281</v>
      </c>
      <c r="AI421" s="40" t="s">
        <v>281</v>
      </c>
      <c r="AJ421" s="40" t="s">
        <v>281</v>
      </c>
      <c r="AK421" s="40" t="s">
        <v>281</v>
      </c>
      <c r="AL421" s="40" t="s">
        <v>281</v>
      </c>
      <c r="AM421" s="40" t="s">
        <v>281</v>
      </c>
    </row>
    <row r="422" spans="1:39" ht="26.25" customHeight="1" x14ac:dyDescent="0.15">
      <c r="A422" s="37" t="s">
        <v>3429</v>
      </c>
      <c r="B422" s="38">
        <v>3</v>
      </c>
      <c r="C422" s="39">
        <v>45227</v>
      </c>
      <c r="D422" s="39" t="s">
        <v>274</v>
      </c>
      <c r="E422" s="39">
        <v>45227</v>
      </c>
      <c r="F422" s="40" t="s">
        <v>3430</v>
      </c>
      <c r="G422" s="40" t="s">
        <v>3431</v>
      </c>
      <c r="H422" s="40" t="s">
        <v>3432</v>
      </c>
      <c r="I422" s="40" t="s">
        <v>3433</v>
      </c>
      <c r="J422" s="40" t="s">
        <v>3434</v>
      </c>
      <c r="K422" s="40" t="s">
        <v>281</v>
      </c>
      <c r="L422" s="40">
        <v>32</v>
      </c>
      <c r="M422" s="40" t="s">
        <v>65</v>
      </c>
      <c r="N422" s="40">
        <v>3</v>
      </c>
      <c r="O422" s="40" t="s">
        <v>10</v>
      </c>
      <c r="P422" s="40">
        <v>23</v>
      </c>
      <c r="Q422" s="40" t="s">
        <v>49</v>
      </c>
      <c r="R422" s="40">
        <v>26</v>
      </c>
      <c r="S422" s="40" t="s">
        <v>55</v>
      </c>
      <c r="T422" s="40" t="s">
        <v>281</v>
      </c>
      <c r="U422" s="40" t="s">
        <v>281</v>
      </c>
      <c r="V422" s="40" t="s">
        <v>3435</v>
      </c>
      <c r="W422" s="40" t="s">
        <v>3436</v>
      </c>
      <c r="X422" s="40" t="s">
        <v>3437</v>
      </c>
      <c r="Y422" s="40" t="s">
        <v>281</v>
      </c>
      <c r="Z422" s="40" t="s">
        <v>281</v>
      </c>
      <c r="AA422" s="40" t="s">
        <v>281</v>
      </c>
      <c r="AB422" s="40" t="s">
        <v>281</v>
      </c>
      <c r="AC422" s="40" t="s">
        <v>281</v>
      </c>
      <c r="AD422" s="40" t="s">
        <v>281</v>
      </c>
      <c r="AE422" s="40" t="s">
        <v>281</v>
      </c>
      <c r="AF422" s="40" t="s">
        <v>281</v>
      </c>
      <c r="AG422" s="40" t="s">
        <v>281</v>
      </c>
      <c r="AH422" s="40" t="s">
        <v>281</v>
      </c>
      <c r="AI422" s="40" t="s">
        <v>281</v>
      </c>
      <c r="AJ422" s="40" t="s">
        <v>281</v>
      </c>
      <c r="AK422" s="40" t="s">
        <v>281</v>
      </c>
      <c r="AL422" s="40" t="s">
        <v>281</v>
      </c>
      <c r="AM422" s="40" t="s">
        <v>281</v>
      </c>
    </row>
    <row r="423" spans="1:39" ht="26.25" customHeight="1" x14ac:dyDescent="0.15">
      <c r="A423" s="37" t="s">
        <v>3438</v>
      </c>
      <c r="B423" s="38">
        <v>3</v>
      </c>
      <c r="C423" s="39">
        <v>45227</v>
      </c>
      <c r="D423" s="39" t="s">
        <v>274</v>
      </c>
      <c r="E423" s="39">
        <v>45227</v>
      </c>
      <c r="F423" s="40" t="s">
        <v>3033</v>
      </c>
      <c r="G423" s="40" t="s">
        <v>3439</v>
      </c>
      <c r="H423" s="40" t="s">
        <v>3440</v>
      </c>
      <c r="I423" s="40" t="s">
        <v>3441</v>
      </c>
      <c r="J423" s="40" t="s">
        <v>3442</v>
      </c>
      <c r="K423" s="40" t="s">
        <v>281</v>
      </c>
      <c r="L423" s="40">
        <v>32</v>
      </c>
      <c r="M423" s="40" t="s">
        <v>65</v>
      </c>
      <c r="N423" s="40">
        <v>3</v>
      </c>
      <c r="O423" s="40" t="s">
        <v>10</v>
      </c>
      <c r="P423" s="40">
        <v>23</v>
      </c>
      <c r="Q423" s="40" t="s">
        <v>49</v>
      </c>
      <c r="R423" s="40">
        <v>26</v>
      </c>
      <c r="S423" s="40" t="s">
        <v>55</v>
      </c>
      <c r="T423" s="40" t="s">
        <v>281</v>
      </c>
      <c r="U423" s="40" t="s">
        <v>281</v>
      </c>
      <c r="V423" s="40" t="s">
        <v>3443</v>
      </c>
      <c r="W423" s="40" t="s">
        <v>1448</v>
      </c>
      <c r="X423" s="40" t="s">
        <v>3444</v>
      </c>
      <c r="Y423" s="40" t="s">
        <v>281</v>
      </c>
      <c r="Z423" s="40" t="s">
        <v>281</v>
      </c>
      <c r="AA423" s="40" t="s">
        <v>281</v>
      </c>
      <c r="AB423" s="40" t="s">
        <v>281</v>
      </c>
      <c r="AC423" s="40" t="s">
        <v>281</v>
      </c>
      <c r="AD423" s="40" t="s">
        <v>281</v>
      </c>
      <c r="AE423" s="40" t="s">
        <v>281</v>
      </c>
      <c r="AF423" s="40" t="s">
        <v>281</v>
      </c>
      <c r="AG423" s="40" t="s">
        <v>281</v>
      </c>
      <c r="AH423" s="40" t="s">
        <v>281</v>
      </c>
      <c r="AI423" s="40" t="s">
        <v>281</v>
      </c>
      <c r="AJ423" s="40" t="s">
        <v>281</v>
      </c>
      <c r="AK423" s="40" t="s">
        <v>281</v>
      </c>
      <c r="AL423" s="40" t="s">
        <v>281</v>
      </c>
      <c r="AM423" s="40" t="s">
        <v>281</v>
      </c>
    </row>
    <row r="424" spans="1:39" ht="26.25" customHeight="1" x14ac:dyDescent="0.15">
      <c r="A424" s="37" t="s">
        <v>3445</v>
      </c>
      <c r="B424" s="38">
        <v>3</v>
      </c>
      <c r="C424" s="39">
        <v>45227</v>
      </c>
      <c r="D424" s="39" t="s">
        <v>274</v>
      </c>
      <c r="E424" s="39">
        <v>45227</v>
      </c>
      <c r="F424" s="40" t="s">
        <v>3033</v>
      </c>
      <c r="G424" s="40" t="s">
        <v>3446</v>
      </c>
      <c r="H424" s="40" t="s">
        <v>3447</v>
      </c>
      <c r="I424" s="40" t="s">
        <v>3448</v>
      </c>
      <c r="J424" s="40" t="s">
        <v>3449</v>
      </c>
      <c r="K424" s="40" t="s">
        <v>281</v>
      </c>
      <c r="L424" s="40">
        <v>32</v>
      </c>
      <c r="M424" s="40" t="s">
        <v>65</v>
      </c>
      <c r="N424" s="40">
        <v>3</v>
      </c>
      <c r="O424" s="40" t="s">
        <v>10</v>
      </c>
      <c r="P424" s="40">
        <v>23</v>
      </c>
      <c r="Q424" s="40" t="s">
        <v>49</v>
      </c>
      <c r="R424" s="40">
        <v>26</v>
      </c>
      <c r="S424" s="40" t="s">
        <v>55</v>
      </c>
      <c r="T424" s="40" t="s">
        <v>281</v>
      </c>
      <c r="U424" s="40" t="s">
        <v>281</v>
      </c>
      <c r="V424" s="40" t="s">
        <v>3450</v>
      </c>
      <c r="W424" s="40" t="s">
        <v>3451</v>
      </c>
      <c r="X424" s="40" t="s">
        <v>3452</v>
      </c>
      <c r="Y424" s="40" t="s">
        <v>281</v>
      </c>
      <c r="Z424" s="40" t="s">
        <v>281</v>
      </c>
      <c r="AA424" s="40" t="s">
        <v>281</v>
      </c>
      <c r="AB424" s="40" t="s">
        <v>281</v>
      </c>
      <c r="AC424" s="40" t="s">
        <v>281</v>
      </c>
      <c r="AD424" s="40" t="s">
        <v>281</v>
      </c>
      <c r="AE424" s="40" t="s">
        <v>281</v>
      </c>
      <c r="AF424" s="40" t="s">
        <v>281</v>
      </c>
      <c r="AG424" s="40" t="s">
        <v>281</v>
      </c>
      <c r="AH424" s="40" t="s">
        <v>281</v>
      </c>
      <c r="AI424" s="40" t="s">
        <v>281</v>
      </c>
      <c r="AJ424" s="40" t="s">
        <v>281</v>
      </c>
      <c r="AK424" s="40" t="s">
        <v>281</v>
      </c>
      <c r="AL424" s="40" t="s">
        <v>281</v>
      </c>
      <c r="AM424" s="40" t="s">
        <v>281</v>
      </c>
    </row>
    <row r="425" spans="1:39" ht="26.25" customHeight="1" x14ac:dyDescent="0.15">
      <c r="A425" s="37" t="s">
        <v>3453</v>
      </c>
      <c r="B425" s="38">
        <v>3</v>
      </c>
      <c r="C425" s="39">
        <v>45227</v>
      </c>
      <c r="D425" s="39" t="s">
        <v>274</v>
      </c>
      <c r="E425" s="39">
        <v>45227</v>
      </c>
      <c r="F425" s="40" t="s">
        <v>3033</v>
      </c>
      <c r="G425" s="40" t="s">
        <v>3454</v>
      </c>
      <c r="H425" s="40" t="s">
        <v>3455</v>
      </c>
      <c r="I425" s="40" t="s">
        <v>3456</v>
      </c>
      <c r="J425" s="40" t="s">
        <v>3457</v>
      </c>
      <c r="K425" s="40" t="s">
        <v>281</v>
      </c>
      <c r="L425" s="40">
        <v>32</v>
      </c>
      <c r="M425" s="40" t="s">
        <v>65</v>
      </c>
      <c r="N425" s="40">
        <v>3</v>
      </c>
      <c r="O425" s="40" t="s">
        <v>10</v>
      </c>
      <c r="P425" s="40">
        <v>23</v>
      </c>
      <c r="Q425" s="40" t="s">
        <v>49</v>
      </c>
      <c r="R425" s="40">
        <v>26</v>
      </c>
      <c r="S425" s="40" t="s">
        <v>55</v>
      </c>
      <c r="T425" s="40" t="s">
        <v>281</v>
      </c>
      <c r="U425" s="40" t="s">
        <v>281</v>
      </c>
      <c r="V425" s="40" t="s">
        <v>3458</v>
      </c>
      <c r="W425" s="40" t="s">
        <v>3459</v>
      </c>
      <c r="X425" s="40" t="s">
        <v>3460</v>
      </c>
      <c r="Y425" s="40" t="s">
        <v>281</v>
      </c>
      <c r="Z425" s="40" t="s">
        <v>281</v>
      </c>
      <c r="AA425" s="40" t="s">
        <v>281</v>
      </c>
      <c r="AB425" s="40" t="s">
        <v>281</v>
      </c>
      <c r="AC425" s="40" t="s">
        <v>281</v>
      </c>
      <c r="AD425" s="40" t="s">
        <v>281</v>
      </c>
      <c r="AE425" s="40" t="s">
        <v>281</v>
      </c>
      <c r="AF425" s="40" t="s">
        <v>281</v>
      </c>
      <c r="AG425" s="40" t="s">
        <v>281</v>
      </c>
      <c r="AH425" s="40" t="s">
        <v>281</v>
      </c>
      <c r="AI425" s="40" t="s">
        <v>281</v>
      </c>
      <c r="AJ425" s="40" t="s">
        <v>281</v>
      </c>
      <c r="AK425" s="40" t="s">
        <v>281</v>
      </c>
      <c r="AL425" s="40" t="s">
        <v>281</v>
      </c>
      <c r="AM425" s="40" t="s">
        <v>281</v>
      </c>
    </row>
    <row r="426" spans="1:39" ht="26.25" customHeight="1" x14ac:dyDescent="0.15">
      <c r="A426" s="37" t="s">
        <v>3461</v>
      </c>
      <c r="B426" s="38">
        <v>3</v>
      </c>
      <c r="C426" s="39">
        <v>45227</v>
      </c>
      <c r="D426" s="39" t="s">
        <v>274</v>
      </c>
      <c r="E426" s="39">
        <v>45227</v>
      </c>
      <c r="F426" s="40" t="s">
        <v>3033</v>
      </c>
      <c r="G426" s="40" t="s">
        <v>3462</v>
      </c>
      <c r="H426" s="40" t="s">
        <v>3463</v>
      </c>
      <c r="I426" s="40" t="s">
        <v>3464</v>
      </c>
      <c r="J426" s="40" t="s">
        <v>3465</v>
      </c>
      <c r="K426" s="40" t="s">
        <v>281</v>
      </c>
      <c r="L426" s="40">
        <v>32</v>
      </c>
      <c r="M426" s="40" t="s">
        <v>65</v>
      </c>
      <c r="N426" s="40">
        <v>3</v>
      </c>
      <c r="O426" s="40" t="s">
        <v>10</v>
      </c>
      <c r="P426" s="40">
        <v>23</v>
      </c>
      <c r="Q426" s="40" t="s">
        <v>49</v>
      </c>
      <c r="R426" s="40">
        <v>26</v>
      </c>
      <c r="S426" s="40" t="s">
        <v>55</v>
      </c>
      <c r="T426" s="40" t="s">
        <v>281</v>
      </c>
      <c r="U426" s="40" t="s">
        <v>281</v>
      </c>
      <c r="V426" s="40" t="s">
        <v>3466</v>
      </c>
      <c r="W426" s="40" t="s">
        <v>3467</v>
      </c>
      <c r="X426" s="40" t="s">
        <v>3468</v>
      </c>
      <c r="Y426" s="40" t="s">
        <v>281</v>
      </c>
      <c r="Z426" s="40" t="s">
        <v>281</v>
      </c>
      <c r="AA426" s="40" t="s">
        <v>281</v>
      </c>
      <c r="AB426" s="40" t="s">
        <v>281</v>
      </c>
      <c r="AC426" s="40" t="s">
        <v>281</v>
      </c>
      <c r="AD426" s="40" t="s">
        <v>281</v>
      </c>
      <c r="AE426" s="40" t="s">
        <v>281</v>
      </c>
      <c r="AF426" s="40" t="s">
        <v>281</v>
      </c>
      <c r="AG426" s="40" t="s">
        <v>281</v>
      </c>
      <c r="AH426" s="40" t="s">
        <v>281</v>
      </c>
      <c r="AI426" s="40" t="s">
        <v>281</v>
      </c>
      <c r="AJ426" s="40" t="s">
        <v>281</v>
      </c>
      <c r="AK426" s="40" t="s">
        <v>281</v>
      </c>
      <c r="AL426" s="40" t="s">
        <v>281</v>
      </c>
      <c r="AM426" s="40" t="s">
        <v>281</v>
      </c>
    </row>
    <row r="427" spans="1:39" ht="26.25" customHeight="1" x14ac:dyDescent="0.15">
      <c r="A427" s="37" t="s">
        <v>3469</v>
      </c>
      <c r="B427" s="38">
        <v>3</v>
      </c>
      <c r="C427" s="39">
        <v>45227</v>
      </c>
      <c r="D427" s="39" t="s">
        <v>274</v>
      </c>
      <c r="E427" s="39">
        <v>45227</v>
      </c>
      <c r="F427" s="40" t="s">
        <v>3470</v>
      </c>
      <c r="G427" s="40" t="s">
        <v>3471</v>
      </c>
      <c r="H427" s="40" t="s">
        <v>3472</v>
      </c>
      <c r="I427" s="40" t="s">
        <v>3473</v>
      </c>
      <c r="J427" s="40" t="s">
        <v>3474</v>
      </c>
      <c r="K427" s="40" t="s">
        <v>281</v>
      </c>
      <c r="L427" s="40">
        <v>32</v>
      </c>
      <c r="M427" s="40" t="s">
        <v>65</v>
      </c>
      <c r="N427" s="40">
        <v>3</v>
      </c>
      <c r="O427" s="40" t="s">
        <v>10</v>
      </c>
      <c r="P427" s="40">
        <v>23</v>
      </c>
      <c r="Q427" s="40" t="s">
        <v>49</v>
      </c>
      <c r="R427" s="40">
        <v>26</v>
      </c>
      <c r="S427" s="40" t="s">
        <v>55</v>
      </c>
      <c r="T427" s="40" t="s">
        <v>281</v>
      </c>
      <c r="U427" s="40" t="s">
        <v>281</v>
      </c>
      <c r="V427" s="40" t="s">
        <v>3475</v>
      </c>
      <c r="W427" s="40" t="s">
        <v>3476</v>
      </c>
      <c r="X427" s="40" t="s">
        <v>3477</v>
      </c>
      <c r="Y427" s="40" t="s">
        <v>281</v>
      </c>
      <c r="Z427" s="40" t="s">
        <v>281</v>
      </c>
      <c r="AA427" s="40" t="s">
        <v>281</v>
      </c>
      <c r="AB427" s="40" t="s">
        <v>281</v>
      </c>
      <c r="AC427" s="40" t="s">
        <v>281</v>
      </c>
      <c r="AD427" s="40" t="s">
        <v>281</v>
      </c>
      <c r="AE427" s="40" t="s">
        <v>281</v>
      </c>
      <c r="AF427" s="40" t="s">
        <v>281</v>
      </c>
      <c r="AG427" s="40" t="s">
        <v>281</v>
      </c>
      <c r="AH427" s="40" t="s">
        <v>281</v>
      </c>
      <c r="AI427" s="40" t="s">
        <v>281</v>
      </c>
      <c r="AJ427" s="40" t="s">
        <v>281</v>
      </c>
      <c r="AK427" s="40" t="s">
        <v>281</v>
      </c>
      <c r="AL427" s="40" t="s">
        <v>281</v>
      </c>
      <c r="AM427" s="40" t="s">
        <v>281</v>
      </c>
    </row>
    <row r="428" spans="1:39" ht="26.25" customHeight="1" x14ac:dyDescent="0.15">
      <c r="A428" s="37" t="s">
        <v>3478</v>
      </c>
      <c r="B428" s="38">
        <v>3</v>
      </c>
      <c r="C428" s="39">
        <v>45227</v>
      </c>
      <c r="D428" s="39" t="s">
        <v>274</v>
      </c>
      <c r="E428" s="39">
        <v>45227</v>
      </c>
      <c r="F428" s="40" t="s">
        <v>3033</v>
      </c>
      <c r="G428" s="40" t="s">
        <v>3479</v>
      </c>
      <c r="H428" s="40" t="s">
        <v>3480</v>
      </c>
      <c r="I428" s="40" t="s">
        <v>3481</v>
      </c>
      <c r="J428" s="40" t="s">
        <v>3482</v>
      </c>
      <c r="K428" s="40" t="s">
        <v>281</v>
      </c>
      <c r="L428" s="40">
        <v>32</v>
      </c>
      <c r="M428" s="40" t="s">
        <v>65</v>
      </c>
      <c r="N428" s="40">
        <v>3</v>
      </c>
      <c r="O428" s="40" t="s">
        <v>10</v>
      </c>
      <c r="P428" s="40">
        <v>23</v>
      </c>
      <c r="Q428" s="40" t="s">
        <v>49</v>
      </c>
      <c r="R428" s="40">
        <v>26</v>
      </c>
      <c r="S428" s="40" t="s">
        <v>55</v>
      </c>
      <c r="T428" s="40" t="s">
        <v>281</v>
      </c>
      <c r="U428" s="40" t="s">
        <v>281</v>
      </c>
      <c r="V428" s="40" t="s">
        <v>3483</v>
      </c>
      <c r="W428" s="40" t="s">
        <v>3484</v>
      </c>
      <c r="X428" s="40" t="s">
        <v>3485</v>
      </c>
      <c r="Y428" s="40" t="s">
        <v>281</v>
      </c>
      <c r="Z428" s="40" t="s">
        <v>281</v>
      </c>
      <c r="AA428" s="40" t="s">
        <v>281</v>
      </c>
      <c r="AB428" s="40" t="s">
        <v>281</v>
      </c>
      <c r="AC428" s="40" t="s">
        <v>281</v>
      </c>
      <c r="AD428" s="40" t="s">
        <v>281</v>
      </c>
      <c r="AE428" s="40" t="s">
        <v>281</v>
      </c>
      <c r="AF428" s="40" t="s">
        <v>281</v>
      </c>
      <c r="AG428" s="40" t="s">
        <v>281</v>
      </c>
      <c r="AH428" s="40" t="s">
        <v>281</v>
      </c>
      <c r="AI428" s="40" t="s">
        <v>281</v>
      </c>
      <c r="AJ428" s="40" t="s">
        <v>281</v>
      </c>
      <c r="AK428" s="40" t="s">
        <v>281</v>
      </c>
      <c r="AL428" s="40" t="s">
        <v>281</v>
      </c>
      <c r="AM428" s="40" t="s">
        <v>281</v>
      </c>
    </row>
    <row r="429" spans="1:39" ht="26.25" customHeight="1" x14ac:dyDescent="0.15">
      <c r="A429" s="37" t="s">
        <v>3486</v>
      </c>
      <c r="B429" s="38">
        <v>3</v>
      </c>
      <c r="C429" s="39">
        <v>45227</v>
      </c>
      <c r="D429" s="39" t="s">
        <v>274</v>
      </c>
      <c r="E429" s="39">
        <v>45227</v>
      </c>
      <c r="F429" s="40" t="s">
        <v>3033</v>
      </c>
      <c r="G429" s="40" t="s">
        <v>3487</v>
      </c>
      <c r="H429" s="40" t="s">
        <v>3488</v>
      </c>
      <c r="I429" s="40" t="s">
        <v>3489</v>
      </c>
      <c r="J429" s="40" t="s">
        <v>3490</v>
      </c>
      <c r="K429" s="40" t="s">
        <v>281</v>
      </c>
      <c r="L429" s="40">
        <v>32</v>
      </c>
      <c r="M429" s="40" t="s">
        <v>65</v>
      </c>
      <c r="N429" s="40">
        <v>3</v>
      </c>
      <c r="O429" s="40" t="s">
        <v>10</v>
      </c>
      <c r="P429" s="40">
        <v>23</v>
      </c>
      <c r="Q429" s="40" t="s">
        <v>49</v>
      </c>
      <c r="R429" s="40">
        <v>26</v>
      </c>
      <c r="S429" s="40" t="s">
        <v>55</v>
      </c>
      <c r="T429" s="40" t="s">
        <v>281</v>
      </c>
      <c r="U429" s="40" t="s">
        <v>281</v>
      </c>
      <c r="V429" s="40" t="s">
        <v>3491</v>
      </c>
      <c r="W429" s="40" t="s">
        <v>3492</v>
      </c>
      <c r="X429" s="40" t="s">
        <v>3493</v>
      </c>
      <c r="Y429" s="40" t="s">
        <v>281</v>
      </c>
      <c r="Z429" s="40" t="s">
        <v>281</v>
      </c>
      <c r="AA429" s="40" t="s">
        <v>281</v>
      </c>
      <c r="AB429" s="40" t="s">
        <v>281</v>
      </c>
      <c r="AC429" s="40" t="s">
        <v>281</v>
      </c>
      <c r="AD429" s="40" t="s">
        <v>281</v>
      </c>
      <c r="AE429" s="40" t="s">
        <v>281</v>
      </c>
      <c r="AF429" s="40" t="s">
        <v>281</v>
      </c>
      <c r="AG429" s="40" t="s">
        <v>281</v>
      </c>
      <c r="AH429" s="40" t="s">
        <v>281</v>
      </c>
      <c r="AI429" s="40" t="s">
        <v>281</v>
      </c>
      <c r="AJ429" s="40" t="s">
        <v>281</v>
      </c>
      <c r="AK429" s="40" t="s">
        <v>281</v>
      </c>
      <c r="AL429" s="40" t="s">
        <v>281</v>
      </c>
      <c r="AM429" s="40" t="s">
        <v>281</v>
      </c>
    </row>
    <row r="430" spans="1:39" ht="26.25" customHeight="1" x14ac:dyDescent="0.15">
      <c r="A430" s="37" t="s">
        <v>3494</v>
      </c>
      <c r="B430" s="38">
        <v>3</v>
      </c>
      <c r="C430" s="39">
        <v>45227</v>
      </c>
      <c r="D430" s="39" t="s">
        <v>274</v>
      </c>
      <c r="E430" s="39">
        <v>45227</v>
      </c>
      <c r="F430" s="40" t="s">
        <v>3495</v>
      </c>
      <c r="G430" s="40" t="s">
        <v>3496</v>
      </c>
      <c r="H430" s="40" t="s">
        <v>3497</v>
      </c>
      <c r="I430" s="40" t="s">
        <v>3498</v>
      </c>
      <c r="J430" s="40" t="s">
        <v>3499</v>
      </c>
      <c r="K430" s="40" t="s">
        <v>281</v>
      </c>
      <c r="L430" s="40">
        <v>32</v>
      </c>
      <c r="M430" s="40" t="s">
        <v>65</v>
      </c>
      <c r="N430" s="40">
        <v>3</v>
      </c>
      <c r="O430" s="40" t="s">
        <v>10</v>
      </c>
      <c r="P430" s="40">
        <v>23</v>
      </c>
      <c r="Q430" s="40" t="s">
        <v>49</v>
      </c>
      <c r="R430" s="40">
        <v>26</v>
      </c>
      <c r="S430" s="40" t="s">
        <v>55</v>
      </c>
      <c r="T430" s="40" t="s">
        <v>281</v>
      </c>
      <c r="U430" s="40" t="s">
        <v>281</v>
      </c>
      <c r="V430" s="40" t="s">
        <v>3500</v>
      </c>
      <c r="W430" s="40" t="s">
        <v>3501</v>
      </c>
      <c r="X430" s="40" t="s">
        <v>3502</v>
      </c>
      <c r="Y430" s="40" t="s">
        <v>281</v>
      </c>
      <c r="Z430" s="40" t="s">
        <v>281</v>
      </c>
      <c r="AA430" s="40" t="s">
        <v>281</v>
      </c>
      <c r="AB430" s="40" t="s">
        <v>281</v>
      </c>
      <c r="AC430" s="40" t="s">
        <v>281</v>
      </c>
      <c r="AD430" s="40" t="s">
        <v>281</v>
      </c>
      <c r="AE430" s="40" t="s">
        <v>281</v>
      </c>
      <c r="AF430" s="40" t="s">
        <v>281</v>
      </c>
      <c r="AG430" s="40" t="s">
        <v>281</v>
      </c>
      <c r="AH430" s="40" t="s">
        <v>281</v>
      </c>
      <c r="AI430" s="40" t="s">
        <v>281</v>
      </c>
      <c r="AJ430" s="40" t="s">
        <v>281</v>
      </c>
      <c r="AK430" s="40" t="s">
        <v>281</v>
      </c>
      <c r="AL430" s="40" t="s">
        <v>281</v>
      </c>
      <c r="AM430" s="40" t="s">
        <v>281</v>
      </c>
    </row>
    <row r="431" spans="1:39" ht="26.25" customHeight="1" x14ac:dyDescent="0.15">
      <c r="A431" s="37" t="s">
        <v>3503</v>
      </c>
      <c r="B431" s="38">
        <v>3</v>
      </c>
      <c r="C431" s="39">
        <v>45227</v>
      </c>
      <c r="D431" s="39" t="s">
        <v>274</v>
      </c>
      <c r="E431" s="39">
        <v>45227</v>
      </c>
      <c r="F431" s="40" t="s">
        <v>3033</v>
      </c>
      <c r="G431" s="40" t="s">
        <v>3504</v>
      </c>
      <c r="H431" s="40" t="s">
        <v>3505</v>
      </c>
      <c r="I431" s="40" t="s">
        <v>3506</v>
      </c>
      <c r="J431" s="40" t="s">
        <v>3507</v>
      </c>
      <c r="K431" s="40" t="s">
        <v>281</v>
      </c>
      <c r="L431" s="40">
        <v>32</v>
      </c>
      <c r="M431" s="40" t="s">
        <v>65</v>
      </c>
      <c r="N431" s="40">
        <v>3</v>
      </c>
      <c r="O431" s="40" t="s">
        <v>10</v>
      </c>
      <c r="P431" s="40">
        <v>23</v>
      </c>
      <c r="Q431" s="40" t="s">
        <v>49</v>
      </c>
      <c r="R431" s="40">
        <v>26</v>
      </c>
      <c r="S431" s="40" t="s">
        <v>55</v>
      </c>
      <c r="T431" s="40" t="s">
        <v>281</v>
      </c>
      <c r="U431" s="40" t="s">
        <v>281</v>
      </c>
      <c r="V431" s="40" t="s">
        <v>3508</v>
      </c>
      <c r="W431" s="40" t="s">
        <v>3509</v>
      </c>
      <c r="X431" s="40" t="s">
        <v>3510</v>
      </c>
      <c r="Y431" s="40" t="s">
        <v>281</v>
      </c>
      <c r="Z431" s="40" t="s">
        <v>281</v>
      </c>
      <c r="AA431" s="40" t="s">
        <v>281</v>
      </c>
      <c r="AB431" s="40" t="s">
        <v>281</v>
      </c>
      <c r="AC431" s="40" t="s">
        <v>281</v>
      </c>
      <c r="AD431" s="40" t="s">
        <v>281</v>
      </c>
      <c r="AE431" s="40" t="s">
        <v>281</v>
      </c>
      <c r="AF431" s="40" t="s">
        <v>281</v>
      </c>
      <c r="AG431" s="40" t="s">
        <v>281</v>
      </c>
      <c r="AH431" s="40" t="s">
        <v>281</v>
      </c>
      <c r="AI431" s="40" t="s">
        <v>281</v>
      </c>
      <c r="AJ431" s="40" t="s">
        <v>281</v>
      </c>
      <c r="AK431" s="40" t="s">
        <v>281</v>
      </c>
      <c r="AL431" s="40" t="s">
        <v>281</v>
      </c>
      <c r="AM431" s="40" t="s">
        <v>281</v>
      </c>
    </row>
    <row r="432" spans="1:39" ht="26.25" customHeight="1" x14ac:dyDescent="0.15">
      <c r="A432" s="37" t="s">
        <v>3511</v>
      </c>
      <c r="B432" s="38">
        <v>2</v>
      </c>
      <c r="C432" s="39">
        <v>44132</v>
      </c>
      <c r="D432" s="39" t="s">
        <v>316</v>
      </c>
      <c r="E432" s="39">
        <v>44628</v>
      </c>
      <c r="F432" s="40" t="s">
        <v>3512</v>
      </c>
      <c r="G432" s="40" t="s">
        <v>281</v>
      </c>
      <c r="H432" s="40" t="s">
        <v>281</v>
      </c>
      <c r="I432" s="40" t="s">
        <v>281</v>
      </c>
      <c r="J432" s="40" t="s">
        <v>281</v>
      </c>
      <c r="K432" s="40" t="s">
        <v>281</v>
      </c>
      <c r="L432" s="40" t="s">
        <v>281</v>
      </c>
      <c r="M432" s="40" t="s">
        <v>281</v>
      </c>
      <c r="N432" s="40" t="s">
        <v>281</v>
      </c>
      <c r="O432" s="40" t="s">
        <v>281</v>
      </c>
      <c r="P432" s="40" t="s">
        <v>281</v>
      </c>
      <c r="Q432" s="40" t="s">
        <v>281</v>
      </c>
      <c r="R432" s="40" t="s">
        <v>281</v>
      </c>
      <c r="S432" s="40" t="s">
        <v>281</v>
      </c>
      <c r="T432" s="40" t="s">
        <v>281</v>
      </c>
      <c r="U432" s="40" t="s">
        <v>281</v>
      </c>
      <c r="V432" s="40" t="s">
        <v>281</v>
      </c>
      <c r="W432" s="40" t="s">
        <v>281</v>
      </c>
      <c r="X432" s="40" t="s">
        <v>281</v>
      </c>
      <c r="Y432" s="40" t="s">
        <v>281</v>
      </c>
      <c r="Z432" s="40" t="s">
        <v>281</v>
      </c>
      <c r="AA432" s="40" t="s">
        <v>281</v>
      </c>
      <c r="AB432" s="40" t="s">
        <v>281</v>
      </c>
      <c r="AC432" s="40" t="s">
        <v>281</v>
      </c>
      <c r="AD432" s="40" t="s">
        <v>281</v>
      </c>
      <c r="AE432" s="40" t="s">
        <v>281</v>
      </c>
      <c r="AF432" s="40" t="s">
        <v>281</v>
      </c>
      <c r="AG432" s="40" t="s">
        <v>281</v>
      </c>
      <c r="AH432" s="40" t="s">
        <v>281</v>
      </c>
      <c r="AI432" s="40" t="s">
        <v>281</v>
      </c>
      <c r="AJ432" s="40" t="s">
        <v>281</v>
      </c>
      <c r="AK432" s="40" t="s">
        <v>281</v>
      </c>
      <c r="AL432" s="40" t="s">
        <v>281</v>
      </c>
      <c r="AM432" s="40" t="s">
        <v>281</v>
      </c>
    </row>
    <row r="433" spans="1:39" ht="26.25" customHeight="1" x14ac:dyDescent="0.15">
      <c r="A433" s="37" t="s">
        <v>3513</v>
      </c>
      <c r="B433" s="38">
        <v>3</v>
      </c>
      <c r="C433" s="39">
        <v>45227</v>
      </c>
      <c r="D433" s="39" t="s">
        <v>274</v>
      </c>
      <c r="E433" s="39">
        <v>45227</v>
      </c>
      <c r="F433" s="40" t="s">
        <v>3033</v>
      </c>
      <c r="G433" s="40" t="s">
        <v>3514</v>
      </c>
      <c r="H433" s="40" t="s">
        <v>3515</v>
      </c>
      <c r="I433" s="40" t="s">
        <v>3516</v>
      </c>
      <c r="J433" s="40" t="s">
        <v>3517</v>
      </c>
      <c r="K433" s="40" t="s">
        <v>281</v>
      </c>
      <c r="L433" s="40">
        <v>32</v>
      </c>
      <c r="M433" s="40" t="s">
        <v>65</v>
      </c>
      <c r="N433" s="40">
        <v>3</v>
      </c>
      <c r="O433" s="40" t="s">
        <v>10</v>
      </c>
      <c r="P433" s="40">
        <v>23</v>
      </c>
      <c r="Q433" s="40" t="s">
        <v>49</v>
      </c>
      <c r="R433" s="40">
        <v>26</v>
      </c>
      <c r="S433" s="40" t="s">
        <v>55</v>
      </c>
      <c r="T433" s="40" t="s">
        <v>281</v>
      </c>
      <c r="U433" s="40" t="s">
        <v>281</v>
      </c>
      <c r="V433" s="40" t="s">
        <v>3518</v>
      </c>
      <c r="W433" s="40" t="s">
        <v>3519</v>
      </c>
      <c r="X433" s="40" t="s">
        <v>3520</v>
      </c>
      <c r="Y433" s="40" t="s">
        <v>281</v>
      </c>
      <c r="Z433" s="40" t="s">
        <v>281</v>
      </c>
      <c r="AA433" s="40" t="s">
        <v>281</v>
      </c>
      <c r="AB433" s="40" t="s">
        <v>281</v>
      </c>
      <c r="AC433" s="40" t="s">
        <v>281</v>
      </c>
      <c r="AD433" s="40" t="s">
        <v>281</v>
      </c>
      <c r="AE433" s="40" t="s">
        <v>281</v>
      </c>
      <c r="AF433" s="40" t="s">
        <v>281</v>
      </c>
      <c r="AG433" s="40" t="s">
        <v>281</v>
      </c>
      <c r="AH433" s="40" t="s">
        <v>281</v>
      </c>
      <c r="AI433" s="40" t="s">
        <v>281</v>
      </c>
      <c r="AJ433" s="40" t="s">
        <v>281</v>
      </c>
      <c r="AK433" s="40" t="s">
        <v>281</v>
      </c>
      <c r="AL433" s="40" t="s">
        <v>281</v>
      </c>
      <c r="AM433" s="40" t="s">
        <v>281</v>
      </c>
    </row>
    <row r="434" spans="1:39" ht="26.25" customHeight="1" x14ac:dyDescent="0.15">
      <c r="A434" s="37" t="s">
        <v>3521</v>
      </c>
      <c r="B434" s="38">
        <v>3</v>
      </c>
      <c r="C434" s="39">
        <v>45227</v>
      </c>
      <c r="D434" s="39" t="s">
        <v>316</v>
      </c>
      <c r="E434" s="39">
        <v>45645</v>
      </c>
      <c r="F434" s="40" t="s">
        <v>3522</v>
      </c>
      <c r="G434" s="40" t="s">
        <v>281</v>
      </c>
      <c r="H434" s="40" t="s">
        <v>281</v>
      </c>
      <c r="I434" s="40" t="s">
        <v>281</v>
      </c>
      <c r="J434" s="40" t="s">
        <v>281</v>
      </c>
      <c r="K434" s="40" t="s">
        <v>281</v>
      </c>
      <c r="L434" s="40" t="s">
        <v>281</v>
      </c>
      <c r="M434" s="40" t="s">
        <v>281</v>
      </c>
      <c r="N434" s="40" t="s">
        <v>281</v>
      </c>
      <c r="O434" s="40" t="s">
        <v>281</v>
      </c>
      <c r="P434" s="40" t="s">
        <v>281</v>
      </c>
      <c r="Q434" s="40" t="s">
        <v>281</v>
      </c>
      <c r="R434" s="40" t="s">
        <v>281</v>
      </c>
      <c r="S434" s="40" t="s">
        <v>281</v>
      </c>
      <c r="T434" s="40" t="s">
        <v>281</v>
      </c>
      <c r="U434" s="40" t="s">
        <v>281</v>
      </c>
      <c r="V434" s="40" t="s">
        <v>281</v>
      </c>
      <c r="W434" s="40" t="s">
        <v>281</v>
      </c>
      <c r="X434" s="40" t="s">
        <v>281</v>
      </c>
      <c r="Y434" s="40" t="s">
        <v>281</v>
      </c>
      <c r="Z434" s="40" t="s">
        <v>281</v>
      </c>
      <c r="AA434" s="40" t="s">
        <v>281</v>
      </c>
      <c r="AB434" s="40" t="s">
        <v>281</v>
      </c>
      <c r="AC434" s="40" t="s">
        <v>281</v>
      </c>
      <c r="AD434" s="40" t="s">
        <v>281</v>
      </c>
      <c r="AE434" s="40" t="s">
        <v>281</v>
      </c>
      <c r="AF434" s="40" t="s">
        <v>281</v>
      </c>
      <c r="AG434" s="40" t="s">
        <v>281</v>
      </c>
      <c r="AH434" s="40" t="s">
        <v>281</v>
      </c>
      <c r="AI434" s="40" t="s">
        <v>281</v>
      </c>
      <c r="AJ434" s="40" t="s">
        <v>281</v>
      </c>
      <c r="AK434" s="40" t="s">
        <v>281</v>
      </c>
      <c r="AL434" s="40" t="s">
        <v>281</v>
      </c>
      <c r="AM434" s="40" t="s">
        <v>281</v>
      </c>
    </row>
    <row r="435" spans="1:39" ht="26.25" customHeight="1" x14ac:dyDescent="0.15">
      <c r="A435" s="37" t="s">
        <v>3523</v>
      </c>
      <c r="B435" s="38">
        <v>3</v>
      </c>
      <c r="C435" s="39">
        <v>45227</v>
      </c>
      <c r="D435" s="39" t="s">
        <v>274</v>
      </c>
      <c r="E435" s="39">
        <v>45227</v>
      </c>
      <c r="F435" s="40" t="s">
        <v>3524</v>
      </c>
      <c r="G435" s="40" t="s">
        <v>3525</v>
      </c>
      <c r="H435" s="40" t="s">
        <v>3526</v>
      </c>
      <c r="I435" s="40" t="s">
        <v>3527</v>
      </c>
      <c r="J435" s="40" t="s">
        <v>3528</v>
      </c>
      <c r="K435" s="40" t="s">
        <v>281</v>
      </c>
      <c r="L435" s="40">
        <v>32</v>
      </c>
      <c r="M435" s="40" t="s">
        <v>65</v>
      </c>
      <c r="N435" s="40">
        <v>3</v>
      </c>
      <c r="O435" s="40" t="s">
        <v>10</v>
      </c>
      <c r="P435" s="40">
        <v>23</v>
      </c>
      <c r="Q435" s="40" t="s">
        <v>49</v>
      </c>
      <c r="R435" s="40">
        <v>26</v>
      </c>
      <c r="S435" s="40" t="s">
        <v>55</v>
      </c>
      <c r="T435" s="40" t="s">
        <v>281</v>
      </c>
      <c r="U435" s="40" t="s">
        <v>281</v>
      </c>
      <c r="V435" s="40" t="s">
        <v>3529</v>
      </c>
      <c r="W435" s="40" t="s">
        <v>3048</v>
      </c>
      <c r="X435" s="40" t="s">
        <v>3530</v>
      </c>
      <c r="Y435" s="40" t="s">
        <v>281</v>
      </c>
      <c r="Z435" s="40" t="s">
        <v>281</v>
      </c>
      <c r="AA435" s="40" t="s">
        <v>281</v>
      </c>
      <c r="AB435" s="40" t="s">
        <v>281</v>
      </c>
      <c r="AC435" s="40" t="s">
        <v>281</v>
      </c>
      <c r="AD435" s="40" t="s">
        <v>281</v>
      </c>
      <c r="AE435" s="40" t="s">
        <v>281</v>
      </c>
      <c r="AF435" s="40" t="s">
        <v>281</v>
      </c>
      <c r="AG435" s="40" t="s">
        <v>281</v>
      </c>
      <c r="AH435" s="40" t="s">
        <v>281</v>
      </c>
      <c r="AI435" s="40" t="s">
        <v>281</v>
      </c>
      <c r="AJ435" s="40" t="s">
        <v>281</v>
      </c>
      <c r="AK435" s="40" t="s">
        <v>281</v>
      </c>
      <c r="AL435" s="40" t="s">
        <v>281</v>
      </c>
      <c r="AM435" s="40" t="s">
        <v>281</v>
      </c>
    </row>
    <row r="436" spans="1:39" ht="26.25" customHeight="1" x14ac:dyDescent="0.15">
      <c r="A436" s="37" t="s">
        <v>3531</v>
      </c>
      <c r="B436" s="38">
        <v>3</v>
      </c>
      <c r="C436" s="39">
        <v>45227</v>
      </c>
      <c r="D436" s="39" t="s">
        <v>274</v>
      </c>
      <c r="E436" s="39">
        <v>45227</v>
      </c>
      <c r="F436" s="40" t="s">
        <v>3033</v>
      </c>
      <c r="G436" s="40" t="s">
        <v>3532</v>
      </c>
      <c r="H436" s="40" t="s">
        <v>3533</v>
      </c>
      <c r="I436" s="40" t="s">
        <v>3534</v>
      </c>
      <c r="J436" s="40" t="s">
        <v>3535</v>
      </c>
      <c r="K436" s="40" t="s">
        <v>281</v>
      </c>
      <c r="L436" s="40">
        <v>32</v>
      </c>
      <c r="M436" s="40" t="s">
        <v>65</v>
      </c>
      <c r="N436" s="40">
        <v>3</v>
      </c>
      <c r="O436" s="40" t="s">
        <v>10</v>
      </c>
      <c r="P436" s="40">
        <v>23</v>
      </c>
      <c r="Q436" s="40" t="s">
        <v>49</v>
      </c>
      <c r="R436" s="40">
        <v>26</v>
      </c>
      <c r="S436" s="40" t="s">
        <v>55</v>
      </c>
      <c r="T436" s="40" t="s">
        <v>281</v>
      </c>
      <c r="U436" s="40" t="s">
        <v>281</v>
      </c>
      <c r="V436" s="40" t="s">
        <v>3536</v>
      </c>
      <c r="W436" s="40" t="s">
        <v>3537</v>
      </c>
      <c r="X436" s="40" t="s">
        <v>3538</v>
      </c>
      <c r="Y436" s="40" t="s">
        <v>281</v>
      </c>
      <c r="Z436" s="40" t="s">
        <v>281</v>
      </c>
      <c r="AA436" s="40" t="s">
        <v>281</v>
      </c>
      <c r="AB436" s="40" t="s">
        <v>281</v>
      </c>
      <c r="AC436" s="40" t="s">
        <v>281</v>
      </c>
      <c r="AD436" s="40" t="s">
        <v>281</v>
      </c>
      <c r="AE436" s="40" t="s">
        <v>281</v>
      </c>
      <c r="AF436" s="40" t="s">
        <v>281</v>
      </c>
      <c r="AG436" s="40" t="s">
        <v>281</v>
      </c>
      <c r="AH436" s="40" t="s">
        <v>281</v>
      </c>
      <c r="AI436" s="40" t="s">
        <v>281</v>
      </c>
      <c r="AJ436" s="40" t="s">
        <v>281</v>
      </c>
      <c r="AK436" s="40" t="s">
        <v>281</v>
      </c>
      <c r="AL436" s="40" t="s">
        <v>281</v>
      </c>
      <c r="AM436" s="40" t="s">
        <v>281</v>
      </c>
    </row>
    <row r="437" spans="1:39" ht="26.25" customHeight="1" x14ac:dyDescent="0.15">
      <c r="A437" s="37" t="s">
        <v>3539</v>
      </c>
      <c r="B437" s="38">
        <v>3</v>
      </c>
      <c r="C437" s="39">
        <v>45227</v>
      </c>
      <c r="D437" s="39" t="s">
        <v>274</v>
      </c>
      <c r="E437" s="39">
        <v>45227</v>
      </c>
      <c r="F437" s="40" t="s">
        <v>3033</v>
      </c>
      <c r="G437" s="40" t="s">
        <v>3540</v>
      </c>
      <c r="H437" s="40" t="s">
        <v>3541</v>
      </c>
      <c r="I437" s="40" t="s">
        <v>3542</v>
      </c>
      <c r="J437" s="40" t="s">
        <v>3543</v>
      </c>
      <c r="K437" s="40" t="s">
        <v>281</v>
      </c>
      <c r="L437" s="40">
        <v>32</v>
      </c>
      <c r="M437" s="40" t="s">
        <v>65</v>
      </c>
      <c r="N437" s="40">
        <v>3</v>
      </c>
      <c r="O437" s="40" t="s">
        <v>10</v>
      </c>
      <c r="P437" s="40">
        <v>23</v>
      </c>
      <c r="Q437" s="40" t="s">
        <v>49</v>
      </c>
      <c r="R437" s="40">
        <v>26</v>
      </c>
      <c r="S437" s="40" t="s">
        <v>55</v>
      </c>
      <c r="T437" s="40" t="s">
        <v>281</v>
      </c>
      <c r="U437" s="40" t="s">
        <v>281</v>
      </c>
      <c r="V437" s="40" t="s">
        <v>3544</v>
      </c>
      <c r="W437" s="40" t="s">
        <v>2085</v>
      </c>
      <c r="X437" s="40" t="s">
        <v>3545</v>
      </c>
      <c r="Y437" s="40" t="s">
        <v>281</v>
      </c>
      <c r="Z437" s="40" t="s">
        <v>281</v>
      </c>
      <c r="AA437" s="40" t="s">
        <v>281</v>
      </c>
      <c r="AB437" s="40" t="s">
        <v>281</v>
      </c>
      <c r="AC437" s="40" t="s">
        <v>281</v>
      </c>
      <c r="AD437" s="40" t="s">
        <v>281</v>
      </c>
      <c r="AE437" s="40" t="s">
        <v>281</v>
      </c>
      <c r="AF437" s="40" t="s">
        <v>281</v>
      </c>
      <c r="AG437" s="40" t="s">
        <v>281</v>
      </c>
      <c r="AH437" s="40" t="s">
        <v>281</v>
      </c>
      <c r="AI437" s="40" t="s">
        <v>281</v>
      </c>
      <c r="AJ437" s="40" t="s">
        <v>281</v>
      </c>
      <c r="AK437" s="40" t="s">
        <v>281</v>
      </c>
      <c r="AL437" s="40" t="s">
        <v>281</v>
      </c>
      <c r="AM437" s="40" t="s">
        <v>281</v>
      </c>
    </row>
    <row r="438" spans="1:39" ht="26.25" customHeight="1" x14ac:dyDescent="0.15">
      <c r="A438" s="37" t="s">
        <v>3546</v>
      </c>
      <c r="B438" s="38">
        <v>3</v>
      </c>
      <c r="C438" s="39">
        <v>45227</v>
      </c>
      <c r="D438" s="39" t="s">
        <v>274</v>
      </c>
      <c r="E438" s="39">
        <v>45227</v>
      </c>
      <c r="F438" s="40" t="s">
        <v>3033</v>
      </c>
      <c r="G438" s="40" t="s">
        <v>3547</v>
      </c>
      <c r="H438" s="40" t="s">
        <v>3548</v>
      </c>
      <c r="I438" s="40" t="s">
        <v>3549</v>
      </c>
      <c r="J438" s="40" t="s">
        <v>3550</v>
      </c>
      <c r="K438" s="40" t="s">
        <v>281</v>
      </c>
      <c r="L438" s="40">
        <v>32</v>
      </c>
      <c r="M438" s="40" t="s">
        <v>65</v>
      </c>
      <c r="N438" s="40">
        <v>3</v>
      </c>
      <c r="O438" s="40" t="s">
        <v>10</v>
      </c>
      <c r="P438" s="40">
        <v>23</v>
      </c>
      <c r="Q438" s="40" t="s">
        <v>49</v>
      </c>
      <c r="R438" s="40">
        <v>26</v>
      </c>
      <c r="S438" s="40" t="s">
        <v>55</v>
      </c>
      <c r="T438" s="40" t="s">
        <v>281</v>
      </c>
      <c r="U438" s="40" t="s">
        <v>281</v>
      </c>
      <c r="V438" s="40" t="s">
        <v>3551</v>
      </c>
      <c r="W438" s="40" t="s">
        <v>3552</v>
      </c>
      <c r="X438" s="40" t="s">
        <v>3553</v>
      </c>
      <c r="Y438" s="40" t="s">
        <v>281</v>
      </c>
      <c r="Z438" s="40" t="s">
        <v>281</v>
      </c>
      <c r="AA438" s="40" t="s">
        <v>281</v>
      </c>
      <c r="AB438" s="40" t="s">
        <v>281</v>
      </c>
      <c r="AC438" s="40" t="s">
        <v>281</v>
      </c>
      <c r="AD438" s="40" t="s">
        <v>281</v>
      </c>
      <c r="AE438" s="40" t="s">
        <v>281</v>
      </c>
      <c r="AF438" s="40" t="s">
        <v>281</v>
      </c>
      <c r="AG438" s="40" t="s">
        <v>281</v>
      </c>
      <c r="AH438" s="40" t="s">
        <v>281</v>
      </c>
      <c r="AI438" s="40" t="s">
        <v>281</v>
      </c>
      <c r="AJ438" s="40" t="s">
        <v>281</v>
      </c>
      <c r="AK438" s="40" t="s">
        <v>281</v>
      </c>
      <c r="AL438" s="40" t="s">
        <v>281</v>
      </c>
      <c r="AM438" s="40" t="s">
        <v>281</v>
      </c>
    </row>
    <row r="439" spans="1:39" ht="26.25" customHeight="1" x14ac:dyDescent="0.15">
      <c r="A439" s="37" t="s">
        <v>3554</v>
      </c>
      <c r="B439" s="38">
        <v>3</v>
      </c>
      <c r="C439" s="39">
        <v>45227</v>
      </c>
      <c r="D439" s="39" t="s">
        <v>274</v>
      </c>
      <c r="E439" s="39">
        <v>45227</v>
      </c>
      <c r="F439" s="40" t="s">
        <v>3033</v>
      </c>
      <c r="G439" s="40" t="s">
        <v>3555</v>
      </c>
      <c r="H439" s="40" t="s">
        <v>3556</v>
      </c>
      <c r="I439" s="40" t="s">
        <v>3557</v>
      </c>
      <c r="J439" s="40" t="s">
        <v>3558</v>
      </c>
      <c r="K439" s="40" t="s">
        <v>281</v>
      </c>
      <c r="L439" s="40">
        <v>32</v>
      </c>
      <c r="M439" s="40" t="s">
        <v>65</v>
      </c>
      <c r="N439" s="40">
        <v>3</v>
      </c>
      <c r="O439" s="40" t="s">
        <v>10</v>
      </c>
      <c r="P439" s="40">
        <v>23</v>
      </c>
      <c r="Q439" s="40" t="s">
        <v>49</v>
      </c>
      <c r="R439" s="40">
        <v>26</v>
      </c>
      <c r="S439" s="40" t="s">
        <v>55</v>
      </c>
      <c r="T439" s="40" t="s">
        <v>281</v>
      </c>
      <c r="U439" s="40" t="s">
        <v>281</v>
      </c>
      <c r="V439" s="40" t="s">
        <v>3559</v>
      </c>
      <c r="W439" s="40" t="s">
        <v>3560</v>
      </c>
      <c r="X439" s="40" t="s">
        <v>3561</v>
      </c>
      <c r="Y439" s="40" t="s">
        <v>281</v>
      </c>
      <c r="Z439" s="40" t="s">
        <v>281</v>
      </c>
      <c r="AA439" s="40" t="s">
        <v>281</v>
      </c>
      <c r="AB439" s="40" t="s">
        <v>281</v>
      </c>
      <c r="AC439" s="40" t="s">
        <v>281</v>
      </c>
      <c r="AD439" s="40" t="s">
        <v>281</v>
      </c>
      <c r="AE439" s="40" t="s">
        <v>281</v>
      </c>
      <c r="AF439" s="40" t="s">
        <v>281</v>
      </c>
      <c r="AG439" s="40" t="s">
        <v>281</v>
      </c>
      <c r="AH439" s="40" t="s">
        <v>281</v>
      </c>
      <c r="AI439" s="40" t="s">
        <v>281</v>
      </c>
      <c r="AJ439" s="40" t="s">
        <v>281</v>
      </c>
      <c r="AK439" s="40" t="s">
        <v>281</v>
      </c>
      <c r="AL439" s="40" t="s">
        <v>281</v>
      </c>
      <c r="AM439" s="40" t="s">
        <v>281</v>
      </c>
    </row>
    <row r="440" spans="1:39" ht="26.25" customHeight="1" x14ac:dyDescent="0.15">
      <c r="A440" s="37" t="s">
        <v>3562</v>
      </c>
      <c r="B440" s="38">
        <v>2</v>
      </c>
      <c r="C440" s="39">
        <v>44132</v>
      </c>
      <c r="D440" s="39" t="s">
        <v>316</v>
      </c>
      <c r="E440" s="39">
        <v>45227</v>
      </c>
      <c r="F440" s="40" t="s">
        <v>3104</v>
      </c>
      <c r="G440" s="40" t="s">
        <v>281</v>
      </c>
      <c r="H440" s="40" t="s">
        <v>281</v>
      </c>
      <c r="I440" s="40" t="s">
        <v>281</v>
      </c>
      <c r="J440" s="40" t="s">
        <v>281</v>
      </c>
      <c r="K440" s="40" t="s">
        <v>281</v>
      </c>
      <c r="L440" s="40" t="s">
        <v>281</v>
      </c>
      <c r="M440" s="40" t="s">
        <v>281</v>
      </c>
      <c r="N440" s="40" t="s">
        <v>281</v>
      </c>
      <c r="O440" s="40" t="s">
        <v>281</v>
      </c>
      <c r="P440" s="40" t="s">
        <v>281</v>
      </c>
      <c r="Q440" s="40" t="s">
        <v>281</v>
      </c>
      <c r="R440" s="40" t="s">
        <v>281</v>
      </c>
      <c r="S440" s="40" t="s">
        <v>281</v>
      </c>
      <c r="T440" s="40" t="s">
        <v>281</v>
      </c>
      <c r="U440" s="40" t="s">
        <v>281</v>
      </c>
      <c r="V440" s="40" t="s">
        <v>281</v>
      </c>
      <c r="W440" s="40" t="s">
        <v>281</v>
      </c>
      <c r="X440" s="40" t="s">
        <v>281</v>
      </c>
      <c r="Y440" s="40" t="s">
        <v>281</v>
      </c>
      <c r="Z440" s="40" t="s">
        <v>281</v>
      </c>
      <c r="AA440" s="40" t="s">
        <v>281</v>
      </c>
      <c r="AB440" s="40" t="s">
        <v>281</v>
      </c>
      <c r="AC440" s="40" t="s">
        <v>281</v>
      </c>
      <c r="AD440" s="40" t="s">
        <v>281</v>
      </c>
      <c r="AE440" s="40" t="s">
        <v>281</v>
      </c>
      <c r="AF440" s="40" t="s">
        <v>281</v>
      </c>
      <c r="AG440" s="40" t="s">
        <v>281</v>
      </c>
      <c r="AH440" s="40" t="s">
        <v>281</v>
      </c>
      <c r="AI440" s="40" t="s">
        <v>281</v>
      </c>
      <c r="AJ440" s="40" t="s">
        <v>281</v>
      </c>
      <c r="AK440" s="40" t="s">
        <v>281</v>
      </c>
      <c r="AL440" s="40" t="s">
        <v>281</v>
      </c>
      <c r="AM440" s="40" t="s">
        <v>281</v>
      </c>
    </row>
    <row r="441" spans="1:39" ht="26.25" customHeight="1" x14ac:dyDescent="0.15">
      <c r="A441" s="37" t="s">
        <v>3563</v>
      </c>
      <c r="B441" s="38">
        <v>3</v>
      </c>
      <c r="C441" s="39">
        <v>45227</v>
      </c>
      <c r="D441" s="39" t="s">
        <v>274</v>
      </c>
      <c r="E441" s="39">
        <v>45227</v>
      </c>
      <c r="F441" s="40" t="s">
        <v>3033</v>
      </c>
      <c r="G441" s="40" t="s">
        <v>3564</v>
      </c>
      <c r="H441" s="40" t="s">
        <v>3565</v>
      </c>
      <c r="I441" s="40" t="s">
        <v>3566</v>
      </c>
      <c r="J441" s="40" t="s">
        <v>3567</v>
      </c>
      <c r="K441" s="40" t="s">
        <v>281</v>
      </c>
      <c r="L441" s="40">
        <v>32</v>
      </c>
      <c r="M441" s="40" t="s">
        <v>65</v>
      </c>
      <c r="N441" s="40">
        <v>3</v>
      </c>
      <c r="O441" s="40" t="s">
        <v>10</v>
      </c>
      <c r="P441" s="40">
        <v>23</v>
      </c>
      <c r="Q441" s="40" t="s">
        <v>49</v>
      </c>
      <c r="R441" s="40">
        <v>26</v>
      </c>
      <c r="S441" s="40" t="s">
        <v>55</v>
      </c>
      <c r="T441" s="40" t="s">
        <v>281</v>
      </c>
      <c r="U441" s="40" t="s">
        <v>281</v>
      </c>
      <c r="V441" s="40" t="s">
        <v>3568</v>
      </c>
      <c r="W441" s="40" t="s">
        <v>3569</v>
      </c>
      <c r="X441" s="40" t="s">
        <v>3570</v>
      </c>
      <c r="Y441" s="40" t="s">
        <v>281</v>
      </c>
      <c r="Z441" s="40" t="s">
        <v>281</v>
      </c>
      <c r="AA441" s="40" t="s">
        <v>281</v>
      </c>
      <c r="AB441" s="40" t="s">
        <v>281</v>
      </c>
      <c r="AC441" s="40" t="s">
        <v>281</v>
      </c>
      <c r="AD441" s="40" t="s">
        <v>281</v>
      </c>
      <c r="AE441" s="40" t="s">
        <v>281</v>
      </c>
      <c r="AF441" s="40" t="s">
        <v>281</v>
      </c>
      <c r="AG441" s="40" t="s">
        <v>281</v>
      </c>
      <c r="AH441" s="40" t="s">
        <v>281</v>
      </c>
      <c r="AI441" s="40" t="s">
        <v>281</v>
      </c>
      <c r="AJ441" s="40" t="s">
        <v>281</v>
      </c>
      <c r="AK441" s="40" t="s">
        <v>281</v>
      </c>
      <c r="AL441" s="40" t="s">
        <v>281</v>
      </c>
      <c r="AM441" s="40" t="s">
        <v>281</v>
      </c>
    </row>
    <row r="442" spans="1:39" ht="26.25" customHeight="1" x14ac:dyDescent="0.15">
      <c r="A442" s="37" t="s">
        <v>3571</v>
      </c>
      <c r="B442" s="38">
        <v>1</v>
      </c>
      <c r="C442" s="39">
        <v>43035</v>
      </c>
      <c r="D442" s="39" t="s">
        <v>316</v>
      </c>
      <c r="E442" s="39">
        <v>44132</v>
      </c>
      <c r="F442" s="40" t="s">
        <v>3572</v>
      </c>
      <c r="G442" s="40" t="s">
        <v>281</v>
      </c>
      <c r="H442" s="40" t="s">
        <v>281</v>
      </c>
      <c r="I442" s="40" t="s">
        <v>281</v>
      </c>
      <c r="J442" s="40" t="s">
        <v>281</v>
      </c>
      <c r="K442" s="40" t="s">
        <v>281</v>
      </c>
      <c r="L442" s="40" t="s">
        <v>281</v>
      </c>
      <c r="M442" s="40" t="s">
        <v>281</v>
      </c>
      <c r="N442" s="40" t="s">
        <v>281</v>
      </c>
      <c r="O442" s="40" t="s">
        <v>281</v>
      </c>
      <c r="P442" s="40" t="s">
        <v>281</v>
      </c>
      <c r="Q442" s="40" t="s">
        <v>281</v>
      </c>
      <c r="R442" s="40" t="s">
        <v>281</v>
      </c>
      <c r="S442" s="40" t="s">
        <v>281</v>
      </c>
      <c r="T442" s="40" t="s">
        <v>281</v>
      </c>
      <c r="U442" s="40" t="s">
        <v>281</v>
      </c>
      <c r="V442" s="40" t="s">
        <v>281</v>
      </c>
      <c r="W442" s="40" t="s">
        <v>281</v>
      </c>
      <c r="X442" s="40" t="s">
        <v>281</v>
      </c>
      <c r="Y442" s="40" t="s">
        <v>281</v>
      </c>
      <c r="Z442" s="40" t="s">
        <v>281</v>
      </c>
      <c r="AA442" s="40" t="s">
        <v>281</v>
      </c>
      <c r="AB442" s="40" t="s">
        <v>281</v>
      </c>
      <c r="AC442" s="40" t="s">
        <v>281</v>
      </c>
      <c r="AD442" s="40" t="s">
        <v>281</v>
      </c>
      <c r="AE442" s="40" t="s">
        <v>281</v>
      </c>
      <c r="AF442" s="40" t="s">
        <v>281</v>
      </c>
      <c r="AG442" s="40" t="s">
        <v>281</v>
      </c>
      <c r="AH442" s="40" t="s">
        <v>281</v>
      </c>
      <c r="AI442" s="40" t="s">
        <v>281</v>
      </c>
      <c r="AJ442" s="40" t="s">
        <v>281</v>
      </c>
      <c r="AK442" s="40" t="s">
        <v>281</v>
      </c>
      <c r="AL442" s="40" t="s">
        <v>281</v>
      </c>
      <c r="AM442" s="40" t="s">
        <v>281</v>
      </c>
    </row>
    <row r="443" spans="1:39" ht="26.25" customHeight="1" x14ac:dyDescent="0.15">
      <c r="A443" s="37" t="s">
        <v>3573</v>
      </c>
      <c r="B443" s="38">
        <v>3</v>
      </c>
      <c r="C443" s="39">
        <v>45227</v>
      </c>
      <c r="D443" s="39" t="s">
        <v>274</v>
      </c>
      <c r="E443" s="39">
        <v>45227</v>
      </c>
      <c r="F443" s="40" t="s">
        <v>3574</v>
      </c>
      <c r="G443" s="40" t="s">
        <v>3575</v>
      </c>
      <c r="H443" s="40" t="s">
        <v>3576</v>
      </c>
      <c r="I443" s="40" t="s">
        <v>3577</v>
      </c>
      <c r="J443" s="40" t="s">
        <v>3578</v>
      </c>
      <c r="K443" s="40" t="s">
        <v>281</v>
      </c>
      <c r="L443" s="40">
        <v>32</v>
      </c>
      <c r="M443" s="40" t="s">
        <v>65</v>
      </c>
      <c r="N443" s="40">
        <v>3</v>
      </c>
      <c r="O443" s="40" t="s">
        <v>10</v>
      </c>
      <c r="P443" s="40">
        <v>23</v>
      </c>
      <c r="Q443" s="40" t="s">
        <v>49</v>
      </c>
      <c r="R443" s="40">
        <v>26</v>
      </c>
      <c r="S443" s="40" t="s">
        <v>55</v>
      </c>
      <c r="T443" s="40" t="s">
        <v>281</v>
      </c>
      <c r="U443" s="40" t="s">
        <v>281</v>
      </c>
      <c r="V443" s="40" t="s">
        <v>3579</v>
      </c>
      <c r="W443" s="40" t="s">
        <v>3580</v>
      </c>
      <c r="X443" s="40" t="s">
        <v>3581</v>
      </c>
      <c r="Y443" s="40" t="s">
        <v>281</v>
      </c>
      <c r="Z443" s="40" t="s">
        <v>281</v>
      </c>
      <c r="AA443" s="40" t="s">
        <v>281</v>
      </c>
      <c r="AB443" s="40" t="s">
        <v>281</v>
      </c>
      <c r="AC443" s="40" t="s">
        <v>281</v>
      </c>
      <c r="AD443" s="40" t="s">
        <v>281</v>
      </c>
      <c r="AE443" s="40" t="s">
        <v>281</v>
      </c>
      <c r="AF443" s="40" t="s">
        <v>281</v>
      </c>
      <c r="AG443" s="40" t="s">
        <v>281</v>
      </c>
      <c r="AH443" s="40" t="s">
        <v>281</v>
      </c>
      <c r="AI443" s="40" t="s">
        <v>281</v>
      </c>
      <c r="AJ443" s="40" t="s">
        <v>281</v>
      </c>
      <c r="AK443" s="40" t="s">
        <v>281</v>
      </c>
      <c r="AL443" s="40" t="s">
        <v>281</v>
      </c>
      <c r="AM443" s="40" t="s">
        <v>281</v>
      </c>
    </row>
    <row r="444" spans="1:39" ht="26.25" customHeight="1" x14ac:dyDescent="0.15">
      <c r="A444" s="37" t="s">
        <v>3582</v>
      </c>
      <c r="B444" s="38">
        <v>3</v>
      </c>
      <c r="C444" s="39">
        <v>45227</v>
      </c>
      <c r="D444" s="39" t="s">
        <v>274</v>
      </c>
      <c r="E444" s="39">
        <v>45227</v>
      </c>
      <c r="F444" s="40" t="s">
        <v>3033</v>
      </c>
      <c r="G444" s="40" t="s">
        <v>3583</v>
      </c>
      <c r="H444" s="40" t="s">
        <v>3584</v>
      </c>
      <c r="I444" s="40" t="s">
        <v>3585</v>
      </c>
      <c r="J444" s="40" t="s">
        <v>3586</v>
      </c>
      <c r="K444" s="40" t="s">
        <v>281</v>
      </c>
      <c r="L444" s="40">
        <v>32</v>
      </c>
      <c r="M444" s="40" t="s">
        <v>65</v>
      </c>
      <c r="N444" s="40">
        <v>3</v>
      </c>
      <c r="O444" s="40" t="s">
        <v>10</v>
      </c>
      <c r="P444" s="40">
        <v>23</v>
      </c>
      <c r="Q444" s="40" t="s">
        <v>49</v>
      </c>
      <c r="R444" s="40">
        <v>26</v>
      </c>
      <c r="S444" s="40" t="s">
        <v>55</v>
      </c>
      <c r="T444" s="40" t="s">
        <v>281</v>
      </c>
      <c r="U444" s="40" t="s">
        <v>281</v>
      </c>
      <c r="V444" s="40" t="s">
        <v>3587</v>
      </c>
      <c r="W444" s="40" t="s">
        <v>3588</v>
      </c>
      <c r="X444" s="40" t="s">
        <v>3589</v>
      </c>
      <c r="Y444" s="40" t="s">
        <v>281</v>
      </c>
      <c r="Z444" s="40" t="s">
        <v>281</v>
      </c>
      <c r="AA444" s="40" t="s">
        <v>281</v>
      </c>
      <c r="AB444" s="40" t="s">
        <v>281</v>
      </c>
      <c r="AC444" s="40" t="s">
        <v>281</v>
      </c>
      <c r="AD444" s="40" t="s">
        <v>281</v>
      </c>
      <c r="AE444" s="40" t="s">
        <v>281</v>
      </c>
      <c r="AF444" s="40" t="s">
        <v>281</v>
      </c>
      <c r="AG444" s="40" t="s">
        <v>281</v>
      </c>
      <c r="AH444" s="40" t="s">
        <v>281</v>
      </c>
      <c r="AI444" s="40" t="s">
        <v>281</v>
      </c>
      <c r="AJ444" s="40" t="s">
        <v>281</v>
      </c>
      <c r="AK444" s="40" t="s">
        <v>281</v>
      </c>
      <c r="AL444" s="40" t="s">
        <v>281</v>
      </c>
      <c r="AM444" s="40" t="s">
        <v>281</v>
      </c>
    </row>
    <row r="445" spans="1:39" ht="26.25" customHeight="1" x14ac:dyDescent="0.15">
      <c r="A445" s="37" t="s">
        <v>3590</v>
      </c>
      <c r="B445" s="38">
        <v>3</v>
      </c>
      <c r="C445" s="39">
        <v>45227</v>
      </c>
      <c r="D445" s="39" t="s">
        <v>274</v>
      </c>
      <c r="E445" s="39">
        <v>45227</v>
      </c>
      <c r="F445" s="40" t="s">
        <v>3033</v>
      </c>
      <c r="G445" s="40" t="s">
        <v>3591</v>
      </c>
      <c r="H445" s="40" t="s">
        <v>3592</v>
      </c>
      <c r="I445" s="40" t="s">
        <v>3593</v>
      </c>
      <c r="J445" s="40" t="s">
        <v>3594</v>
      </c>
      <c r="K445" s="40" t="s">
        <v>281</v>
      </c>
      <c r="L445" s="40">
        <v>32</v>
      </c>
      <c r="M445" s="40" t="s">
        <v>65</v>
      </c>
      <c r="N445" s="40">
        <v>3</v>
      </c>
      <c r="O445" s="40" t="s">
        <v>10</v>
      </c>
      <c r="P445" s="40">
        <v>23</v>
      </c>
      <c r="Q445" s="40" t="s">
        <v>49</v>
      </c>
      <c r="R445" s="40">
        <v>26</v>
      </c>
      <c r="S445" s="40" t="s">
        <v>55</v>
      </c>
      <c r="T445" s="40" t="s">
        <v>281</v>
      </c>
      <c r="U445" s="40" t="s">
        <v>281</v>
      </c>
      <c r="V445" s="40" t="s">
        <v>3595</v>
      </c>
      <c r="W445" s="40" t="s">
        <v>3348</v>
      </c>
      <c r="X445" s="40" t="s">
        <v>3596</v>
      </c>
      <c r="Y445" s="40" t="s">
        <v>281</v>
      </c>
      <c r="Z445" s="40" t="s">
        <v>281</v>
      </c>
      <c r="AA445" s="40" t="s">
        <v>281</v>
      </c>
      <c r="AB445" s="40" t="s">
        <v>281</v>
      </c>
      <c r="AC445" s="40" t="s">
        <v>281</v>
      </c>
      <c r="AD445" s="40" t="s">
        <v>281</v>
      </c>
      <c r="AE445" s="40" t="s">
        <v>281</v>
      </c>
      <c r="AF445" s="40" t="s">
        <v>281</v>
      </c>
      <c r="AG445" s="40" t="s">
        <v>281</v>
      </c>
      <c r="AH445" s="40" t="s">
        <v>281</v>
      </c>
      <c r="AI445" s="40" t="s">
        <v>281</v>
      </c>
      <c r="AJ445" s="40" t="s">
        <v>281</v>
      </c>
      <c r="AK445" s="40" t="s">
        <v>281</v>
      </c>
      <c r="AL445" s="40" t="s">
        <v>281</v>
      </c>
      <c r="AM445" s="40" t="s">
        <v>281</v>
      </c>
    </row>
    <row r="446" spans="1:39" ht="26.25" customHeight="1" x14ac:dyDescent="0.15">
      <c r="A446" s="37" t="s">
        <v>3597</v>
      </c>
      <c r="B446" s="38">
        <v>3</v>
      </c>
      <c r="C446" s="39">
        <v>45227</v>
      </c>
      <c r="D446" s="39" t="s">
        <v>274</v>
      </c>
      <c r="E446" s="39">
        <v>45227</v>
      </c>
      <c r="F446" s="40" t="s">
        <v>3033</v>
      </c>
      <c r="G446" s="40" t="s">
        <v>3598</v>
      </c>
      <c r="H446" s="40" t="s">
        <v>3599</v>
      </c>
      <c r="I446" s="40" t="s">
        <v>3600</v>
      </c>
      <c r="J446" s="40" t="s">
        <v>3601</v>
      </c>
      <c r="K446" s="40" t="s">
        <v>281</v>
      </c>
      <c r="L446" s="40">
        <v>32</v>
      </c>
      <c r="M446" s="40" t="s">
        <v>65</v>
      </c>
      <c r="N446" s="40">
        <v>3</v>
      </c>
      <c r="O446" s="40" t="s">
        <v>10</v>
      </c>
      <c r="P446" s="40">
        <v>23</v>
      </c>
      <c r="Q446" s="40" t="s">
        <v>49</v>
      </c>
      <c r="R446" s="40">
        <v>26</v>
      </c>
      <c r="S446" s="40" t="s">
        <v>55</v>
      </c>
      <c r="T446" s="40" t="s">
        <v>281</v>
      </c>
      <c r="U446" s="40" t="s">
        <v>281</v>
      </c>
      <c r="V446" s="40" t="s">
        <v>3602</v>
      </c>
      <c r="W446" s="40" t="s">
        <v>3603</v>
      </c>
      <c r="X446" s="40" t="s">
        <v>3604</v>
      </c>
      <c r="Y446" s="40" t="s">
        <v>281</v>
      </c>
      <c r="Z446" s="40" t="s">
        <v>281</v>
      </c>
      <c r="AA446" s="40" t="s">
        <v>281</v>
      </c>
      <c r="AB446" s="40" t="s">
        <v>281</v>
      </c>
      <c r="AC446" s="40" t="s">
        <v>281</v>
      </c>
      <c r="AD446" s="40" t="s">
        <v>281</v>
      </c>
      <c r="AE446" s="40" t="s">
        <v>281</v>
      </c>
      <c r="AF446" s="40" t="s">
        <v>281</v>
      </c>
      <c r="AG446" s="40" t="s">
        <v>281</v>
      </c>
      <c r="AH446" s="40" t="s">
        <v>281</v>
      </c>
      <c r="AI446" s="40" t="s">
        <v>281</v>
      </c>
      <c r="AJ446" s="40" t="s">
        <v>281</v>
      </c>
      <c r="AK446" s="40" t="s">
        <v>281</v>
      </c>
      <c r="AL446" s="40" t="s">
        <v>281</v>
      </c>
      <c r="AM446" s="40" t="s">
        <v>281</v>
      </c>
    </row>
    <row r="447" spans="1:39" ht="26.25" customHeight="1" x14ac:dyDescent="0.15">
      <c r="A447" s="37" t="s">
        <v>3605</v>
      </c>
      <c r="B447" s="38">
        <v>3</v>
      </c>
      <c r="C447" s="39">
        <v>45227</v>
      </c>
      <c r="D447" s="39" t="s">
        <v>274</v>
      </c>
      <c r="E447" s="39">
        <v>45227</v>
      </c>
      <c r="F447" s="40" t="s">
        <v>3033</v>
      </c>
      <c r="G447" s="40" t="s">
        <v>3606</v>
      </c>
      <c r="H447" s="40" t="s">
        <v>3607</v>
      </c>
      <c r="I447" s="40" t="s">
        <v>3608</v>
      </c>
      <c r="J447" s="40" t="s">
        <v>3609</v>
      </c>
      <c r="K447" s="40" t="s">
        <v>281</v>
      </c>
      <c r="L447" s="40">
        <v>32</v>
      </c>
      <c r="M447" s="40" t="s">
        <v>65</v>
      </c>
      <c r="N447" s="40">
        <v>3</v>
      </c>
      <c r="O447" s="40" t="s">
        <v>10</v>
      </c>
      <c r="P447" s="40">
        <v>23</v>
      </c>
      <c r="Q447" s="40" t="s">
        <v>49</v>
      </c>
      <c r="R447" s="40">
        <v>26</v>
      </c>
      <c r="S447" s="40" t="s">
        <v>55</v>
      </c>
      <c r="T447" s="40" t="s">
        <v>281</v>
      </c>
      <c r="U447" s="40" t="s">
        <v>281</v>
      </c>
      <c r="V447" s="40" t="s">
        <v>3610</v>
      </c>
      <c r="W447" s="40" t="s">
        <v>3611</v>
      </c>
      <c r="X447" s="40" t="s">
        <v>3612</v>
      </c>
      <c r="Y447" s="40" t="s">
        <v>281</v>
      </c>
      <c r="Z447" s="40" t="s">
        <v>281</v>
      </c>
      <c r="AA447" s="40" t="s">
        <v>281</v>
      </c>
      <c r="AB447" s="40" t="s">
        <v>281</v>
      </c>
      <c r="AC447" s="40" t="s">
        <v>281</v>
      </c>
      <c r="AD447" s="40" t="s">
        <v>281</v>
      </c>
      <c r="AE447" s="40" t="s">
        <v>281</v>
      </c>
      <c r="AF447" s="40" t="s">
        <v>281</v>
      </c>
      <c r="AG447" s="40" t="s">
        <v>281</v>
      </c>
      <c r="AH447" s="40" t="s">
        <v>281</v>
      </c>
      <c r="AI447" s="40" t="s">
        <v>281</v>
      </c>
      <c r="AJ447" s="40" t="s">
        <v>281</v>
      </c>
      <c r="AK447" s="40" t="s">
        <v>281</v>
      </c>
      <c r="AL447" s="40" t="s">
        <v>281</v>
      </c>
      <c r="AM447" s="40" t="s">
        <v>281</v>
      </c>
    </row>
    <row r="448" spans="1:39" ht="26.25" customHeight="1" x14ac:dyDescent="0.15">
      <c r="A448" s="37" t="s">
        <v>3613</v>
      </c>
      <c r="B448" s="38">
        <v>3</v>
      </c>
      <c r="C448" s="39">
        <v>45227</v>
      </c>
      <c r="D448" s="39" t="s">
        <v>274</v>
      </c>
      <c r="E448" s="39">
        <v>45227</v>
      </c>
      <c r="F448" s="40" t="s">
        <v>3614</v>
      </c>
      <c r="G448" s="40" t="s">
        <v>3615</v>
      </c>
      <c r="H448" s="40" t="s">
        <v>3616</v>
      </c>
      <c r="I448" s="40" t="s">
        <v>3617</v>
      </c>
      <c r="J448" s="40" t="s">
        <v>3618</v>
      </c>
      <c r="K448" s="40" t="s">
        <v>281</v>
      </c>
      <c r="L448" s="40">
        <v>32</v>
      </c>
      <c r="M448" s="40" t="s">
        <v>65</v>
      </c>
      <c r="N448" s="40">
        <v>3</v>
      </c>
      <c r="O448" s="40" t="s">
        <v>10</v>
      </c>
      <c r="P448" s="40">
        <v>23</v>
      </c>
      <c r="Q448" s="40" t="s">
        <v>49</v>
      </c>
      <c r="R448" s="40">
        <v>26</v>
      </c>
      <c r="S448" s="40" t="s">
        <v>55</v>
      </c>
      <c r="T448" s="40" t="s">
        <v>281</v>
      </c>
      <c r="U448" s="40" t="s">
        <v>281</v>
      </c>
      <c r="V448" s="40" t="s">
        <v>3619</v>
      </c>
      <c r="W448" s="40" t="s">
        <v>3620</v>
      </c>
      <c r="X448" s="40" t="s">
        <v>3621</v>
      </c>
      <c r="Y448" s="40" t="s">
        <v>281</v>
      </c>
      <c r="Z448" s="40" t="s">
        <v>281</v>
      </c>
      <c r="AA448" s="40" t="s">
        <v>281</v>
      </c>
      <c r="AB448" s="40" t="s">
        <v>281</v>
      </c>
      <c r="AC448" s="40" t="s">
        <v>281</v>
      </c>
      <c r="AD448" s="40" t="s">
        <v>281</v>
      </c>
      <c r="AE448" s="40" t="s">
        <v>281</v>
      </c>
      <c r="AF448" s="40" t="s">
        <v>281</v>
      </c>
      <c r="AG448" s="40" t="s">
        <v>281</v>
      </c>
      <c r="AH448" s="40" t="s">
        <v>281</v>
      </c>
      <c r="AI448" s="40" t="s">
        <v>281</v>
      </c>
      <c r="AJ448" s="40" t="s">
        <v>281</v>
      </c>
      <c r="AK448" s="40" t="s">
        <v>281</v>
      </c>
      <c r="AL448" s="40" t="s">
        <v>281</v>
      </c>
      <c r="AM448" s="40" t="s">
        <v>281</v>
      </c>
    </row>
    <row r="449" spans="1:39" ht="26.25" customHeight="1" x14ac:dyDescent="0.15">
      <c r="A449" s="37" t="s">
        <v>3622</v>
      </c>
      <c r="B449" s="38">
        <v>3</v>
      </c>
      <c r="C449" s="39">
        <v>45227</v>
      </c>
      <c r="D449" s="39" t="s">
        <v>274</v>
      </c>
      <c r="E449" s="39">
        <v>45227</v>
      </c>
      <c r="F449" s="40" t="s">
        <v>3033</v>
      </c>
      <c r="G449" s="40" t="s">
        <v>3623</v>
      </c>
      <c r="H449" s="40" t="s">
        <v>3624</v>
      </c>
      <c r="I449" s="40" t="s">
        <v>3625</v>
      </c>
      <c r="J449" s="40" t="s">
        <v>3626</v>
      </c>
      <c r="K449" s="40" t="s">
        <v>281</v>
      </c>
      <c r="L449" s="40">
        <v>32</v>
      </c>
      <c r="M449" s="40" t="s">
        <v>65</v>
      </c>
      <c r="N449" s="40">
        <v>3</v>
      </c>
      <c r="O449" s="40" t="s">
        <v>10</v>
      </c>
      <c r="P449" s="40">
        <v>23</v>
      </c>
      <c r="Q449" s="40" t="s">
        <v>49</v>
      </c>
      <c r="R449" s="40">
        <v>26</v>
      </c>
      <c r="S449" s="40" t="s">
        <v>55</v>
      </c>
      <c r="T449" s="40" t="s">
        <v>281</v>
      </c>
      <c r="U449" s="40" t="s">
        <v>281</v>
      </c>
      <c r="V449" s="40" t="s">
        <v>3627</v>
      </c>
      <c r="W449" s="40" t="s">
        <v>569</v>
      </c>
      <c r="X449" s="40" t="s">
        <v>3628</v>
      </c>
      <c r="Y449" s="40" t="s">
        <v>281</v>
      </c>
      <c r="Z449" s="40" t="s">
        <v>281</v>
      </c>
      <c r="AA449" s="40" t="s">
        <v>281</v>
      </c>
      <c r="AB449" s="40" t="s">
        <v>281</v>
      </c>
      <c r="AC449" s="40" t="s">
        <v>281</v>
      </c>
      <c r="AD449" s="40" t="s">
        <v>281</v>
      </c>
      <c r="AE449" s="40" t="s">
        <v>281</v>
      </c>
      <c r="AF449" s="40" t="s">
        <v>281</v>
      </c>
      <c r="AG449" s="40" t="s">
        <v>281</v>
      </c>
      <c r="AH449" s="40" t="s">
        <v>281</v>
      </c>
      <c r="AI449" s="40" t="s">
        <v>281</v>
      </c>
      <c r="AJ449" s="40" t="s">
        <v>281</v>
      </c>
      <c r="AK449" s="40" t="s">
        <v>281</v>
      </c>
      <c r="AL449" s="40" t="s">
        <v>281</v>
      </c>
      <c r="AM449" s="40" t="s">
        <v>281</v>
      </c>
    </row>
    <row r="450" spans="1:39" ht="26.25" customHeight="1" x14ac:dyDescent="0.15">
      <c r="A450" s="37" t="s">
        <v>3629</v>
      </c>
      <c r="B450" s="38">
        <v>3</v>
      </c>
      <c r="C450" s="39">
        <v>45227</v>
      </c>
      <c r="D450" s="39" t="s">
        <v>274</v>
      </c>
      <c r="E450" s="39">
        <v>45227</v>
      </c>
      <c r="F450" s="40" t="s">
        <v>3033</v>
      </c>
      <c r="G450" s="40" t="s">
        <v>3630</v>
      </c>
      <c r="H450" s="40" t="s">
        <v>3631</v>
      </c>
      <c r="I450" s="40" t="s">
        <v>3632</v>
      </c>
      <c r="J450" s="40" t="s">
        <v>3633</v>
      </c>
      <c r="K450" s="40" t="s">
        <v>281</v>
      </c>
      <c r="L450" s="40">
        <v>32</v>
      </c>
      <c r="M450" s="40" t="s">
        <v>65</v>
      </c>
      <c r="N450" s="40">
        <v>3</v>
      </c>
      <c r="O450" s="40" t="s">
        <v>10</v>
      </c>
      <c r="P450" s="40">
        <v>23</v>
      </c>
      <c r="Q450" s="40" t="s">
        <v>49</v>
      </c>
      <c r="R450" s="40">
        <v>26</v>
      </c>
      <c r="S450" s="40" t="s">
        <v>55</v>
      </c>
      <c r="T450" s="40" t="s">
        <v>281</v>
      </c>
      <c r="U450" s="40" t="s">
        <v>281</v>
      </c>
      <c r="V450" s="40" t="s">
        <v>3634</v>
      </c>
      <c r="W450" s="40" t="s">
        <v>3635</v>
      </c>
      <c r="X450" s="40" t="s">
        <v>3636</v>
      </c>
      <c r="Y450" s="40" t="s">
        <v>281</v>
      </c>
      <c r="Z450" s="40" t="s">
        <v>281</v>
      </c>
      <c r="AA450" s="40" t="s">
        <v>281</v>
      </c>
      <c r="AB450" s="40" t="s">
        <v>281</v>
      </c>
      <c r="AC450" s="40" t="s">
        <v>281</v>
      </c>
      <c r="AD450" s="40" t="s">
        <v>281</v>
      </c>
      <c r="AE450" s="40" t="s">
        <v>281</v>
      </c>
      <c r="AF450" s="40" t="s">
        <v>281</v>
      </c>
      <c r="AG450" s="40" t="s">
        <v>281</v>
      </c>
      <c r="AH450" s="40" t="s">
        <v>281</v>
      </c>
      <c r="AI450" s="40" t="s">
        <v>281</v>
      </c>
      <c r="AJ450" s="40" t="s">
        <v>281</v>
      </c>
      <c r="AK450" s="40" t="s">
        <v>281</v>
      </c>
      <c r="AL450" s="40" t="s">
        <v>281</v>
      </c>
      <c r="AM450" s="40" t="s">
        <v>281</v>
      </c>
    </row>
    <row r="451" spans="1:39" ht="26.25" customHeight="1" x14ac:dyDescent="0.15">
      <c r="A451" s="37" t="s">
        <v>3637</v>
      </c>
      <c r="B451" s="38">
        <v>3</v>
      </c>
      <c r="C451" s="39">
        <v>45227</v>
      </c>
      <c r="D451" s="39" t="s">
        <v>274</v>
      </c>
      <c r="E451" s="39">
        <v>45227</v>
      </c>
      <c r="F451" s="40" t="s">
        <v>3033</v>
      </c>
      <c r="G451" s="40" t="s">
        <v>3638</v>
      </c>
      <c r="H451" s="40" t="s">
        <v>3639</v>
      </c>
      <c r="I451" s="40" t="s">
        <v>3640</v>
      </c>
      <c r="J451" s="40" t="s">
        <v>3641</v>
      </c>
      <c r="K451" s="40" t="s">
        <v>281</v>
      </c>
      <c r="L451" s="40">
        <v>32</v>
      </c>
      <c r="M451" s="40" t="s">
        <v>65</v>
      </c>
      <c r="N451" s="40">
        <v>3</v>
      </c>
      <c r="O451" s="40" t="s">
        <v>10</v>
      </c>
      <c r="P451" s="40">
        <v>23</v>
      </c>
      <c r="Q451" s="40" t="s">
        <v>49</v>
      </c>
      <c r="R451" s="40">
        <v>26</v>
      </c>
      <c r="S451" s="40" t="s">
        <v>55</v>
      </c>
      <c r="T451" s="40" t="s">
        <v>281</v>
      </c>
      <c r="U451" s="40" t="s">
        <v>281</v>
      </c>
      <c r="V451" s="40" t="s">
        <v>3642</v>
      </c>
      <c r="W451" s="40" t="s">
        <v>3643</v>
      </c>
      <c r="X451" s="40" t="s">
        <v>3644</v>
      </c>
      <c r="Y451" s="40" t="s">
        <v>281</v>
      </c>
      <c r="Z451" s="40" t="s">
        <v>281</v>
      </c>
      <c r="AA451" s="40" t="s">
        <v>281</v>
      </c>
      <c r="AB451" s="40" t="s">
        <v>281</v>
      </c>
      <c r="AC451" s="40" t="s">
        <v>281</v>
      </c>
      <c r="AD451" s="40" t="s">
        <v>281</v>
      </c>
      <c r="AE451" s="40" t="s">
        <v>281</v>
      </c>
      <c r="AF451" s="40" t="s">
        <v>281</v>
      </c>
      <c r="AG451" s="40" t="s">
        <v>281</v>
      </c>
      <c r="AH451" s="40" t="s">
        <v>281</v>
      </c>
      <c r="AI451" s="40" t="s">
        <v>281</v>
      </c>
      <c r="AJ451" s="40" t="s">
        <v>281</v>
      </c>
      <c r="AK451" s="40" t="s">
        <v>281</v>
      </c>
      <c r="AL451" s="40" t="s">
        <v>281</v>
      </c>
      <c r="AM451" s="40" t="s">
        <v>281</v>
      </c>
    </row>
    <row r="452" spans="1:39" ht="26.25" customHeight="1" x14ac:dyDescent="0.15">
      <c r="A452" s="37" t="s">
        <v>3645</v>
      </c>
      <c r="B452" s="38">
        <v>3</v>
      </c>
      <c r="C452" s="39">
        <v>45227</v>
      </c>
      <c r="D452" s="39" t="s">
        <v>274</v>
      </c>
      <c r="E452" s="39">
        <v>45227</v>
      </c>
      <c r="F452" s="40" t="s">
        <v>3033</v>
      </c>
      <c r="G452" s="40" t="s">
        <v>3646</v>
      </c>
      <c r="H452" s="40" t="s">
        <v>3647</v>
      </c>
      <c r="I452" s="40" t="s">
        <v>3648</v>
      </c>
      <c r="J452" s="40" t="s">
        <v>3649</v>
      </c>
      <c r="K452" s="40" t="s">
        <v>281</v>
      </c>
      <c r="L452" s="40">
        <v>32</v>
      </c>
      <c r="M452" s="40" t="s">
        <v>65</v>
      </c>
      <c r="N452" s="40">
        <v>3</v>
      </c>
      <c r="O452" s="40" t="s">
        <v>10</v>
      </c>
      <c r="P452" s="40">
        <v>23</v>
      </c>
      <c r="Q452" s="40" t="s">
        <v>49</v>
      </c>
      <c r="R452" s="40">
        <v>26</v>
      </c>
      <c r="S452" s="40" t="s">
        <v>55</v>
      </c>
      <c r="T452" s="40" t="s">
        <v>281</v>
      </c>
      <c r="U452" s="40" t="s">
        <v>281</v>
      </c>
      <c r="V452" s="40" t="s">
        <v>3650</v>
      </c>
      <c r="W452" s="40" t="s">
        <v>3651</v>
      </c>
      <c r="X452" s="40" t="s">
        <v>3652</v>
      </c>
      <c r="Y452" s="40" t="s">
        <v>281</v>
      </c>
      <c r="Z452" s="40" t="s">
        <v>281</v>
      </c>
      <c r="AA452" s="40" t="s">
        <v>281</v>
      </c>
      <c r="AB452" s="40" t="s">
        <v>281</v>
      </c>
      <c r="AC452" s="40" t="s">
        <v>281</v>
      </c>
      <c r="AD452" s="40" t="s">
        <v>281</v>
      </c>
      <c r="AE452" s="40" t="s">
        <v>281</v>
      </c>
      <c r="AF452" s="40" t="s">
        <v>281</v>
      </c>
      <c r="AG452" s="40" t="s">
        <v>281</v>
      </c>
      <c r="AH452" s="40" t="s">
        <v>281</v>
      </c>
      <c r="AI452" s="40" t="s">
        <v>281</v>
      </c>
      <c r="AJ452" s="40" t="s">
        <v>281</v>
      </c>
      <c r="AK452" s="40" t="s">
        <v>281</v>
      </c>
      <c r="AL452" s="40" t="s">
        <v>281</v>
      </c>
      <c r="AM452" s="40" t="s">
        <v>281</v>
      </c>
    </row>
    <row r="453" spans="1:39" ht="26.25" customHeight="1" x14ac:dyDescent="0.15">
      <c r="A453" s="37" t="s">
        <v>3653</v>
      </c>
      <c r="B453" s="38">
        <v>2</v>
      </c>
      <c r="C453" s="39">
        <v>44132</v>
      </c>
      <c r="D453" s="39" t="s">
        <v>316</v>
      </c>
      <c r="E453" s="39">
        <v>44749</v>
      </c>
      <c r="F453" s="40" t="s">
        <v>3654</v>
      </c>
      <c r="G453" s="40" t="s">
        <v>281</v>
      </c>
      <c r="H453" s="40" t="s">
        <v>281</v>
      </c>
      <c r="I453" s="40" t="s">
        <v>281</v>
      </c>
      <c r="J453" s="40" t="s">
        <v>281</v>
      </c>
      <c r="K453" s="40" t="s">
        <v>281</v>
      </c>
      <c r="L453" s="40" t="s">
        <v>281</v>
      </c>
      <c r="M453" s="40" t="s">
        <v>281</v>
      </c>
      <c r="N453" s="40" t="s">
        <v>281</v>
      </c>
      <c r="O453" s="40" t="s">
        <v>281</v>
      </c>
      <c r="P453" s="40" t="s">
        <v>281</v>
      </c>
      <c r="Q453" s="40" t="s">
        <v>281</v>
      </c>
      <c r="R453" s="40" t="s">
        <v>281</v>
      </c>
      <c r="S453" s="40" t="s">
        <v>281</v>
      </c>
      <c r="T453" s="40" t="s">
        <v>281</v>
      </c>
      <c r="U453" s="40" t="s">
        <v>281</v>
      </c>
      <c r="V453" s="40" t="s">
        <v>281</v>
      </c>
      <c r="W453" s="40" t="s">
        <v>281</v>
      </c>
      <c r="X453" s="40" t="s">
        <v>281</v>
      </c>
      <c r="Y453" s="40" t="s">
        <v>281</v>
      </c>
      <c r="Z453" s="40" t="s">
        <v>281</v>
      </c>
      <c r="AA453" s="40" t="s">
        <v>281</v>
      </c>
      <c r="AB453" s="40" t="s">
        <v>281</v>
      </c>
      <c r="AC453" s="40" t="s">
        <v>281</v>
      </c>
      <c r="AD453" s="40" t="s">
        <v>281</v>
      </c>
      <c r="AE453" s="40" t="s">
        <v>281</v>
      </c>
      <c r="AF453" s="40" t="s">
        <v>281</v>
      </c>
      <c r="AG453" s="40" t="s">
        <v>281</v>
      </c>
      <c r="AH453" s="40" t="s">
        <v>281</v>
      </c>
      <c r="AI453" s="40" t="s">
        <v>281</v>
      </c>
      <c r="AJ453" s="40" t="s">
        <v>281</v>
      </c>
      <c r="AK453" s="40" t="s">
        <v>281</v>
      </c>
      <c r="AL453" s="40" t="s">
        <v>281</v>
      </c>
      <c r="AM453" s="40" t="s">
        <v>281</v>
      </c>
    </row>
    <row r="454" spans="1:39" ht="26.25" customHeight="1" x14ac:dyDescent="0.15">
      <c r="A454" s="37" t="s">
        <v>3655</v>
      </c>
      <c r="B454" s="38">
        <v>3</v>
      </c>
      <c r="C454" s="39">
        <v>45227</v>
      </c>
      <c r="D454" s="39" t="s">
        <v>274</v>
      </c>
      <c r="E454" s="39">
        <v>45227</v>
      </c>
      <c r="F454" s="40" t="s">
        <v>3033</v>
      </c>
      <c r="G454" s="40" t="s">
        <v>3656</v>
      </c>
      <c r="H454" s="40" t="s">
        <v>3657</v>
      </c>
      <c r="I454" s="40" t="s">
        <v>3658</v>
      </c>
      <c r="J454" s="40" t="s">
        <v>3659</v>
      </c>
      <c r="K454" s="40" t="s">
        <v>281</v>
      </c>
      <c r="L454" s="40">
        <v>32</v>
      </c>
      <c r="M454" s="40" t="s">
        <v>65</v>
      </c>
      <c r="N454" s="40">
        <v>3</v>
      </c>
      <c r="O454" s="40" t="s">
        <v>10</v>
      </c>
      <c r="P454" s="40">
        <v>23</v>
      </c>
      <c r="Q454" s="40" t="s">
        <v>49</v>
      </c>
      <c r="R454" s="40">
        <v>26</v>
      </c>
      <c r="S454" s="40" t="s">
        <v>55</v>
      </c>
      <c r="T454" s="40" t="s">
        <v>281</v>
      </c>
      <c r="U454" s="40" t="s">
        <v>281</v>
      </c>
      <c r="V454" s="40" t="s">
        <v>3660</v>
      </c>
      <c r="W454" s="40" t="s">
        <v>3661</v>
      </c>
      <c r="X454" s="40" t="s">
        <v>3662</v>
      </c>
      <c r="Y454" s="40" t="s">
        <v>281</v>
      </c>
      <c r="Z454" s="40" t="s">
        <v>281</v>
      </c>
      <c r="AA454" s="40" t="s">
        <v>281</v>
      </c>
      <c r="AB454" s="40" t="s">
        <v>281</v>
      </c>
      <c r="AC454" s="40" t="s">
        <v>281</v>
      </c>
      <c r="AD454" s="40" t="s">
        <v>281</v>
      </c>
      <c r="AE454" s="40" t="s">
        <v>281</v>
      </c>
      <c r="AF454" s="40" t="s">
        <v>281</v>
      </c>
      <c r="AG454" s="40" t="s">
        <v>281</v>
      </c>
      <c r="AH454" s="40" t="s">
        <v>281</v>
      </c>
      <c r="AI454" s="40" t="s">
        <v>281</v>
      </c>
      <c r="AJ454" s="40" t="s">
        <v>281</v>
      </c>
      <c r="AK454" s="40" t="s">
        <v>281</v>
      </c>
      <c r="AL454" s="40" t="s">
        <v>281</v>
      </c>
      <c r="AM454" s="40" t="s">
        <v>281</v>
      </c>
    </row>
    <row r="455" spans="1:39" ht="26.25" customHeight="1" x14ac:dyDescent="0.15">
      <c r="A455" s="37" t="s">
        <v>3663</v>
      </c>
      <c r="B455" s="38">
        <v>2</v>
      </c>
      <c r="C455" s="39">
        <v>44132</v>
      </c>
      <c r="D455" s="39" t="s">
        <v>316</v>
      </c>
      <c r="E455" s="39">
        <v>45227</v>
      </c>
      <c r="F455" s="40" t="s">
        <v>3104</v>
      </c>
      <c r="G455" s="40" t="s">
        <v>281</v>
      </c>
      <c r="H455" s="40" t="s">
        <v>281</v>
      </c>
      <c r="I455" s="40" t="s">
        <v>281</v>
      </c>
      <c r="J455" s="40" t="s">
        <v>281</v>
      </c>
      <c r="K455" s="40" t="s">
        <v>281</v>
      </c>
      <c r="L455" s="40" t="s">
        <v>281</v>
      </c>
      <c r="M455" s="40" t="s">
        <v>281</v>
      </c>
      <c r="N455" s="40" t="s">
        <v>281</v>
      </c>
      <c r="O455" s="40" t="s">
        <v>281</v>
      </c>
      <c r="P455" s="40" t="s">
        <v>281</v>
      </c>
      <c r="Q455" s="40" t="s">
        <v>281</v>
      </c>
      <c r="R455" s="40" t="s">
        <v>281</v>
      </c>
      <c r="S455" s="40" t="s">
        <v>281</v>
      </c>
      <c r="T455" s="40" t="s">
        <v>281</v>
      </c>
      <c r="U455" s="40" t="s">
        <v>281</v>
      </c>
      <c r="V455" s="40" t="s">
        <v>281</v>
      </c>
      <c r="W455" s="40" t="s">
        <v>281</v>
      </c>
      <c r="X455" s="40" t="s">
        <v>281</v>
      </c>
      <c r="Y455" s="40" t="s">
        <v>281</v>
      </c>
      <c r="Z455" s="40" t="s">
        <v>281</v>
      </c>
      <c r="AA455" s="40" t="s">
        <v>281</v>
      </c>
      <c r="AB455" s="40" t="s">
        <v>281</v>
      </c>
      <c r="AC455" s="40" t="s">
        <v>281</v>
      </c>
      <c r="AD455" s="40" t="s">
        <v>281</v>
      </c>
      <c r="AE455" s="40" t="s">
        <v>281</v>
      </c>
      <c r="AF455" s="40" t="s">
        <v>281</v>
      </c>
      <c r="AG455" s="40" t="s">
        <v>281</v>
      </c>
      <c r="AH455" s="40" t="s">
        <v>281</v>
      </c>
      <c r="AI455" s="40" t="s">
        <v>281</v>
      </c>
      <c r="AJ455" s="40" t="s">
        <v>281</v>
      </c>
      <c r="AK455" s="40" t="s">
        <v>281</v>
      </c>
      <c r="AL455" s="40" t="s">
        <v>281</v>
      </c>
      <c r="AM455" s="40" t="s">
        <v>281</v>
      </c>
    </row>
    <row r="456" spans="1:39" ht="26.25" customHeight="1" x14ac:dyDescent="0.15">
      <c r="A456" s="37" t="s">
        <v>3664</v>
      </c>
      <c r="B456" s="38">
        <v>3</v>
      </c>
      <c r="C456" s="39">
        <v>45227</v>
      </c>
      <c r="D456" s="39" t="s">
        <v>274</v>
      </c>
      <c r="E456" s="39">
        <v>45227</v>
      </c>
      <c r="F456" s="40" t="s">
        <v>3033</v>
      </c>
      <c r="G456" s="40" t="s">
        <v>3665</v>
      </c>
      <c r="H456" s="40" t="s">
        <v>3666</v>
      </c>
      <c r="I456" s="40" t="s">
        <v>3667</v>
      </c>
      <c r="J456" s="40" t="s">
        <v>3668</v>
      </c>
      <c r="K456" s="40" t="s">
        <v>281</v>
      </c>
      <c r="L456" s="40">
        <v>32</v>
      </c>
      <c r="M456" s="40" t="s">
        <v>65</v>
      </c>
      <c r="N456" s="40">
        <v>3</v>
      </c>
      <c r="O456" s="40" t="s">
        <v>10</v>
      </c>
      <c r="P456" s="40">
        <v>23</v>
      </c>
      <c r="Q456" s="40" t="s">
        <v>49</v>
      </c>
      <c r="R456" s="40">
        <v>26</v>
      </c>
      <c r="S456" s="40" t="s">
        <v>55</v>
      </c>
      <c r="T456" s="40" t="s">
        <v>281</v>
      </c>
      <c r="U456" s="40" t="s">
        <v>281</v>
      </c>
      <c r="V456" s="40" t="s">
        <v>3669</v>
      </c>
      <c r="W456" s="40" t="s">
        <v>3670</v>
      </c>
      <c r="X456" s="40" t="s">
        <v>3671</v>
      </c>
      <c r="Y456" s="40" t="s">
        <v>281</v>
      </c>
      <c r="Z456" s="40" t="s">
        <v>281</v>
      </c>
      <c r="AA456" s="40" t="s">
        <v>281</v>
      </c>
      <c r="AB456" s="40" t="s">
        <v>281</v>
      </c>
      <c r="AC456" s="40" t="s">
        <v>281</v>
      </c>
      <c r="AD456" s="40" t="s">
        <v>281</v>
      </c>
      <c r="AE456" s="40" t="s">
        <v>281</v>
      </c>
      <c r="AF456" s="40" t="s">
        <v>281</v>
      </c>
      <c r="AG456" s="40" t="s">
        <v>281</v>
      </c>
      <c r="AH456" s="40" t="s">
        <v>281</v>
      </c>
      <c r="AI456" s="40" t="s">
        <v>281</v>
      </c>
      <c r="AJ456" s="40" t="s">
        <v>281</v>
      </c>
      <c r="AK456" s="40" t="s">
        <v>281</v>
      </c>
      <c r="AL456" s="40" t="s">
        <v>281</v>
      </c>
      <c r="AM456" s="40" t="s">
        <v>281</v>
      </c>
    </row>
    <row r="457" spans="1:39" ht="26.25" customHeight="1" x14ac:dyDescent="0.15">
      <c r="A457" s="37" t="s">
        <v>3672</v>
      </c>
      <c r="B457" s="38">
        <v>3</v>
      </c>
      <c r="C457" s="39">
        <v>45227</v>
      </c>
      <c r="D457" s="39" t="s">
        <v>274</v>
      </c>
      <c r="E457" s="39">
        <v>45227</v>
      </c>
      <c r="F457" s="40" t="s">
        <v>3673</v>
      </c>
      <c r="G457" s="40" t="s">
        <v>3674</v>
      </c>
      <c r="H457" s="40" t="s">
        <v>3675</v>
      </c>
      <c r="I457" s="40" t="s">
        <v>3676</v>
      </c>
      <c r="J457" s="40" t="s">
        <v>3677</v>
      </c>
      <c r="K457" s="40" t="s">
        <v>281</v>
      </c>
      <c r="L457" s="40">
        <v>32</v>
      </c>
      <c r="M457" s="40" t="s">
        <v>65</v>
      </c>
      <c r="N457" s="40">
        <v>3</v>
      </c>
      <c r="O457" s="40" t="s">
        <v>10</v>
      </c>
      <c r="P457" s="40">
        <v>23</v>
      </c>
      <c r="Q457" s="40" t="s">
        <v>49</v>
      </c>
      <c r="R457" s="40">
        <v>26</v>
      </c>
      <c r="S457" s="40" t="s">
        <v>55</v>
      </c>
      <c r="T457" s="40" t="s">
        <v>281</v>
      </c>
      <c r="U457" s="40" t="s">
        <v>281</v>
      </c>
      <c r="V457" s="40" t="s">
        <v>3678</v>
      </c>
      <c r="W457" s="40" t="s">
        <v>3679</v>
      </c>
      <c r="X457" s="40" t="s">
        <v>3680</v>
      </c>
      <c r="Y457" s="40" t="s">
        <v>281</v>
      </c>
      <c r="Z457" s="40" t="s">
        <v>281</v>
      </c>
      <c r="AA457" s="40" t="s">
        <v>281</v>
      </c>
      <c r="AB457" s="40" t="s">
        <v>281</v>
      </c>
      <c r="AC457" s="40" t="s">
        <v>281</v>
      </c>
      <c r="AD457" s="40" t="s">
        <v>281</v>
      </c>
      <c r="AE457" s="40" t="s">
        <v>281</v>
      </c>
      <c r="AF457" s="40" t="s">
        <v>281</v>
      </c>
      <c r="AG457" s="40" t="s">
        <v>281</v>
      </c>
      <c r="AH457" s="40" t="s">
        <v>281</v>
      </c>
      <c r="AI457" s="40" t="s">
        <v>281</v>
      </c>
      <c r="AJ457" s="40" t="s">
        <v>281</v>
      </c>
      <c r="AK457" s="40" t="s">
        <v>281</v>
      </c>
      <c r="AL457" s="40" t="s">
        <v>281</v>
      </c>
      <c r="AM457" s="40" t="s">
        <v>281</v>
      </c>
    </row>
    <row r="458" spans="1:39" ht="26.25" customHeight="1" x14ac:dyDescent="0.15">
      <c r="A458" s="37" t="s">
        <v>3681</v>
      </c>
      <c r="B458" s="38">
        <v>3</v>
      </c>
      <c r="C458" s="39">
        <v>45227</v>
      </c>
      <c r="D458" s="39" t="s">
        <v>274</v>
      </c>
      <c r="E458" s="39">
        <v>45227</v>
      </c>
      <c r="F458" s="40" t="s">
        <v>3033</v>
      </c>
      <c r="G458" s="40" t="s">
        <v>3682</v>
      </c>
      <c r="H458" s="40" t="s">
        <v>3683</v>
      </c>
      <c r="I458" s="40" t="s">
        <v>3684</v>
      </c>
      <c r="J458" s="40" t="s">
        <v>3685</v>
      </c>
      <c r="K458" s="40" t="s">
        <v>281</v>
      </c>
      <c r="L458" s="40">
        <v>32</v>
      </c>
      <c r="M458" s="40" t="s">
        <v>65</v>
      </c>
      <c r="N458" s="40">
        <v>3</v>
      </c>
      <c r="O458" s="40" t="s">
        <v>10</v>
      </c>
      <c r="P458" s="40">
        <v>23</v>
      </c>
      <c r="Q458" s="40" t="s">
        <v>49</v>
      </c>
      <c r="R458" s="40">
        <v>26</v>
      </c>
      <c r="S458" s="40" t="s">
        <v>55</v>
      </c>
      <c r="T458" s="40" t="s">
        <v>281</v>
      </c>
      <c r="U458" s="40" t="s">
        <v>281</v>
      </c>
      <c r="V458" s="40" t="s">
        <v>3686</v>
      </c>
      <c r="W458" s="40" t="s">
        <v>3687</v>
      </c>
      <c r="X458" s="40" t="s">
        <v>3688</v>
      </c>
      <c r="Y458" s="40" t="s">
        <v>281</v>
      </c>
      <c r="Z458" s="40" t="s">
        <v>281</v>
      </c>
      <c r="AA458" s="40" t="s">
        <v>281</v>
      </c>
      <c r="AB458" s="40" t="s">
        <v>281</v>
      </c>
      <c r="AC458" s="40" t="s">
        <v>281</v>
      </c>
      <c r="AD458" s="40" t="s">
        <v>281</v>
      </c>
      <c r="AE458" s="40" t="s">
        <v>281</v>
      </c>
      <c r="AF458" s="40" t="s">
        <v>281</v>
      </c>
      <c r="AG458" s="40" t="s">
        <v>281</v>
      </c>
      <c r="AH458" s="40" t="s">
        <v>281</v>
      </c>
      <c r="AI458" s="40" t="s">
        <v>281</v>
      </c>
      <c r="AJ458" s="40" t="s">
        <v>281</v>
      </c>
      <c r="AK458" s="40" t="s">
        <v>281</v>
      </c>
      <c r="AL458" s="40" t="s">
        <v>281</v>
      </c>
      <c r="AM458" s="40" t="s">
        <v>281</v>
      </c>
    </row>
    <row r="459" spans="1:39" ht="26.25" customHeight="1" x14ac:dyDescent="0.15">
      <c r="A459" s="37" t="s">
        <v>3689</v>
      </c>
      <c r="B459" s="38">
        <v>2</v>
      </c>
      <c r="C459" s="39">
        <v>44132</v>
      </c>
      <c r="D459" s="39" t="s">
        <v>316</v>
      </c>
      <c r="E459" s="39">
        <v>45227</v>
      </c>
      <c r="F459" s="40" t="s">
        <v>3104</v>
      </c>
      <c r="G459" s="40" t="s">
        <v>281</v>
      </c>
      <c r="H459" s="40" t="s">
        <v>281</v>
      </c>
      <c r="I459" s="40" t="s">
        <v>281</v>
      </c>
      <c r="J459" s="40" t="s">
        <v>281</v>
      </c>
      <c r="K459" s="40" t="s">
        <v>281</v>
      </c>
      <c r="L459" s="40" t="s">
        <v>281</v>
      </c>
      <c r="M459" s="40" t="s">
        <v>281</v>
      </c>
      <c r="N459" s="40" t="s">
        <v>281</v>
      </c>
      <c r="O459" s="40" t="s">
        <v>281</v>
      </c>
      <c r="P459" s="40" t="s">
        <v>281</v>
      </c>
      <c r="Q459" s="40" t="s">
        <v>281</v>
      </c>
      <c r="R459" s="40" t="s">
        <v>281</v>
      </c>
      <c r="S459" s="40" t="s">
        <v>281</v>
      </c>
      <c r="T459" s="40" t="s">
        <v>281</v>
      </c>
      <c r="U459" s="40" t="s">
        <v>281</v>
      </c>
      <c r="V459" s="40" t="s">
        <v>281</v>
      </c>
      <c r="W459" s="40" t="s">
        <v>281</v>
      </c>
      <c r="X459" s="40" t="s">
        <v>281</v>
      </c>
      <c r="Y459" s="40" t="s">
        <v>281</v>
      </c>
      <c r="Z459" s="40" t="s">
        <v>281</v>
      </c>
      <c r="AA459" s="40" t="s">
        <v>281</v>
      </c>
      <c r="AB459" s="40" t="s">
        <v>281</v>
      </c>
      <c r="AC459" s="40" t="s">
        <v>281</v>
      </c>
      <c r="AD459" s="40" t="s">
        <v>281</v>
      </c>
      <c r="AE459" s="40" t="s">
        <v>281</v>
      </c>
      <c r="AF459" s="40" t="s">
        <v>281</v>
      </c>
      <c r="AG459" s="40" t="s">
        <v>281</v>
      </c>
      <c r="AH459" s="40" t="s">
        <v>281</v>
      </c>
      <c r="AI459" s="40" t="s">
        <v>281</v>
      </c>
      <c r="AJ459" s="40" t="s">
        <v>281</v>
      </c>
      <c r="AK459" s="40" t="s">
        <v>281</v>
      </c>
      <c r="AL459" s="40" t="s">
        <v>281</v>
      </c>
      <c r="AM459" s="40" t="s">
        <v>281</v>
      </c>
    </row>
    <row r="460" spans="1:39" ht="26.25" customHeight="1" x14ac:dyDescent="0.15">
      <c r="A460" s="37" t="s">
        <v>3690</v>
      </c>
      <c r="B460" s="38">
        <v>1</v>
      </c>
      <c r="C460" s="39">
        <v>43035</v>
      </c>
      <c r="D460" s="39" t="s">
        <v>316</v>
      </c>
      <c r="E460" s="39">
        <v>44132</v>
      </c>
      <c r="F460" s="40" t="s">
        <v>3290</v>
      </c>
      <c r="G460" s="40" t="s">
        <v>281</v>
      </c>
      <c r="H460" s="40" t="s">
        <v>281</v>
      </c>
      <c r="I460" s="40" t="s">
        <v>281</v>
      </c>
      <c r="J460" s="40" t="s">
        <v>281</v>
      </c>
      <c r="K460" s="40" t="s">
        <v>281</v>
      </c>
      <c r="L460" s="40" t="s">
        <v>281</v>
      </c>
      <c r="M460" s="40" t="s">
        <v>281</v>
      </c>
      <c r="N460" s="40" t="s">
        <v>281</v>
      </c>
      <c r="O460" s="40" t="s">
        <v>281</v>
      </c>
      <c r="P460" s="40" t="s">
        <v>281</v>
      </c>
      <c r="Q460" s="40" t="s">
        <v>281</v>
      </c>
      <c r="R460" s="40" t="s">
        <v>281</v>
      </c>
      <c r="S460" s="40" t="s">
        <v>281</v>
      </c>
      <c r="T460" s="40" t="s">
        <v>281</v>
      </c>
      <c r="U460" s="40" t="s">
        <v>281</v>
      </c>
      <c r="V460" s="40" t="s">
        <v>281</v>
      </c>
      <c r="W460" s="40" t="s">
        <v>281</v>
      </c>
      <c r="X460" s="40" t="s">
        <v>281</v>
      </c>
      <c r="Y460" s="40" t="s">
        <v>281</v>
      </c>
      <c r="Z460" s="40" t="s">
        <v>281</v>
      </c>
      <c r="AA460" s="40" t="s">
        <v>281</v>
      </c>
      <c r="AB460" s="40" t="s">
        <v>281</v>
      </c>
      <c r="AC460" s="40" t="s">
        <v>281</v>
      </c>
      <c r="AD460" s="40" t="s">
        <v>281</v>
      </c>
      <c r="AE460" s="40" t="s">
        <v>281</v>
      </c>
      <c r="AF460" s="40" t="s">
        <v>281</v>
      </c>
      <c r="AG460" s="40" t="s">
        <v>281</v>
      </c>
      <c r="AH460" s="40" t="s">
        <v>281</v>
      </c>
      <c r="AI460" s="40" t="s">
        <v>281</v>
      </c>
      <c r="AJ460" s="40" t="s">
        <v>281</v>
      </c>
      <c r="AK460" s="40" t="s">
        <v>281</v>
      </c>
      <c r="AL460" s="40" t="s">
        <v>281</v>
      </c>
      <c r="AM460" s="40" t="s">
        <v>281</v>
      </c>
    </row>
    <row r="461" spans="1:39" ht="26.25" customHeight="1" x14ac:dyDescent="0.15">
      <c r="A461" s="37" t="s">
        <v>3691</v>
      </c>
      <c r="B461" s="38">
        <v>3</v>
      </c>
      <c r="C461" s="39">
        <v>45227</v>
      </c>
      <c r="D461" s="39" t="s">
        <v>274</v>
      </c>
      <c r="E461" s="39">
        <v>45227</v>
      </c>
      <c r="F461" s="40" t="s">
        <v>3033</v>
      </c>
      <c r="G461" s="40" t="s">
        <v>3692</v>
      </c>
      <c r="H461" s="40" t="s">
        <v>3693</v>
      </c>
      <c r="I461" s="40" t="s">
        <v>3694</v>
      </c>
      <c r="J461" s="40" t="s">
        <v>3695</v>
      </c>
      <c r="K461" s="40" t="s">
        <v>281</v>
      </c>
      <c r="L461" s="40">
        <v>32</v>
      </c>
      <c r="M461" s="40" t="s">
        <v>65</v>
      </c>
      <c r="N461" s="40">
        <v>3</v>
      </c>
      <c r="O461" s="40" t="s">
        <v>10</v>
      </c>
      <c r="P461" s="40">
        <v>23</v>
      </c>
      <c r="Q461" s="40" t="s">
        <v>49</v>
      </c>
      <c r="R461" s="40">
        <v>26</v>
      </c>
      <c r="S461" s="40" t="s">
        <v>55</v>
      </c>
      <c r="T461" s="40" t="s">
        <v>281</v>
      </c>
      <c r="U461" s="40" t="s">
        <v>281</v>
      </c>
      <c r="V461" s="40" t="s">
        <v>3696</v>
      </c>
      <c r="W461" s="40" t="s">
        <v>3697</v>
      </c>
      <c r="X461" s="40" t="s">
        <v>3698</v>
      </c>
      <c r="Y461" s="40" t="s">
        <v>281</v>
      </c>
      <c r="Z461" s="40" t="s">
        <v>281</v>
      </c>
      <c r="AA461" s="40" t="s">
        <v>281</v>
      </c>
      <c r="AB461" s="40" t="s">
        <v>281</v>
      </c>
      <c r="AC461" s="40" t="s">
        <v>281</v>
      </c>
      <c r="AD461" s="40" t="s">
        <v>281</v>
      </c>
      <c r="AE461" s="40" t="s">
        <v>281</v>
      </c>
      <c r="AF461" s="40" t="s">
        <v>281</v>
      </c>
      <c r="AG461" s="40" t="s">
        <v>281</v>
      </c>
      <c r="AH461" s="40" t="s">
        <v>281</v>
      </c>
      <c r="AI461" s="40" t="s">
        <v>281</v>
      </c>
      <c r="AJ461" s="40" t="s">
        <v>281</v>
      </c>
      <c r="AK461" s="40" t="s">
        <v>281</v>
      </c>
      <c r="AL461" s="40" t="s">
        <v>281</v>
      </c>
      <c r="AM461" s="40" t="s">
        <v>281</v>
      </c>
    </row>
    <row r="462" spans="1:39" ht="26.25" customHeight="1" x14ac:dyDescent="0.15">
      <c r="A462" s="37" t="s">
        <v>3699</v>
      </c>
      <c r="B462" s="38">
        <v>2</v>
      </c>
      <c r="C462" s="39">
        <v>44132</v>
      </c>
      <c r="D462" s="39" t="s">
        <v>316</v>
      </c>
      <c r="E462" s="39">
        <v>45114</v>
      </c>
      <c r="F462" s="40" t="s">
        <v>3700</v>
      </c>
      <c r="G462" s="40" t="s">
        <v>281</v>
      </c>
      <c r="H462" s="40" t="s">
        <v>281</v>
      </c>
      <c r="I462" s="40" t="s">
        <v>281</v>
      </c>
      <c r="J462" s="40" t="s">
        <v>281</v>
      </c>
      <c r="K462" s="40" t="s">
        <v>281</v>
      </c>
      <c r="L462" s="40" t="s">
        <v>281</v>
      </c>
      <c r="M462" s="40" t="s">
        <v>281</v>
      </c>
      <c r="N462" s="40" t="s">
        <v>281</v>
      </c>
      <c r="O462" s="40" t="s">
        <v>281</v>
      </c>
      <c r="P462" s="40" t="s">
        <v>281</v>
      </c>
      <c r="Q462" s="40" t="s">
        <v>281</v>
      </c>
      <c r="R462" s="40" t="s">
        <v>281</v>
      </c>
      <c r="S462" s="40" t="s">
        <v>281</v>
      </c>
      <c r="T462" s="40" t="s">
        <v>281</v>
      </c>
      <c r="U462" s="40" t="s">
        <v>281</v>
      </c>
      <c r="V462" s="40" t="s">
        <v>281</v>
      </c>
      <c r="W462" s="40" t="s">
        <v>281</v>
      </c>
      <c r="X462" s="40" t="s">
        <v>281</v>
      </c>
      <c r="Y462" s="40" t="s">
        <v>281</v>
      </c>
      <c r="Z462" s="40" t="s">
        <v>281</v>
      </c>
      <c r="AA462" s="40" t="s">
        <v>281</v>
      </c>
      <c r="AB462" s="40" t="s">
        <v>281</v>
      </c>
      <c r="AC462" s="40" t="s">
        <v>281</v>
      </c>
      <c r="AD462" s="40" t="s">
        <v>281</v>
      </c>
      <c r="AE462" s="40" t="s">
        <v>281</v>
      </c>
      <c r="AF462" s="40" t="s">
        <v>281</v>
      </c>
      <c r="AG462" s="40" t="s">
        <v>281</v>
      </c>
      <c r="AH462" s="40" t="s">
        <v>281</v>
      </c>
      <c r="AI462" s="40" t="s">
        <v>281</v>
      </c>
      <c r="AJ462" s="40" t="s">
        <v>281</v>
      </c>
      <c r="AK462" s="40" t="s">
        <v>281</v>
      </c>
      <c r="AL462" s="40" t="s">
        <v>281</v>
      </c>
      <c r="AM462" s="40" t="s">
        <v>281</v>
      </c>
    </row>
    <row r="463" spans="1:39" ht="26.25" customHeight="1" x14ac:dyDescent="0.15">
      <c r="A463" s="37" t="s">
        <v>3701</v>
      </c>
      <c r="B463" s="38">
        <v>3</v>
      </c>
      <c r="C463" s="39">
        <v>45227</v>
      </c>
      <c r="D463" s="39" t="s">
        <v>274</v>
      </c>
      <c r="E463" s="39">
        <v>45227</v>
      </c>
      <c r="F463" s="40" t="s">
        <v>3033</v>
      </c>
      <c r="G463" s="40" t="s">
        <v>3702</v>
      </c>
      <c r="H463" s="40" t="s">
        <v>3703</v>
      </c>
      <c r="I463" s="40" t="s">
        <v>3704</v>
      </c>
      <c r="J463" s="40" t="s">
        <v>3705</v>
      </c>
      <c r="K463" s="40" t="s">
        <v>281</v>
      </c>
      <c r="L463" s="40">
        <v>32</v>
      </c>
      <c r="M463" s="40" t="s">
        <v>65</v>
      </c>
      <c r="N463" s="40">
        <v>3</v>
      </c>
      <c r="O463" s="40" t="s">
        <v>10</v>
      </c>
      <c r="P463" s="40">
        <v>23</v>
      </c>
      <c r="Q463" s="40" t="s">
        <v>49</v>
      </c>
      <c r="R463" s="40">
        <v>26</v>
      </c>
      <c r="S463" s="40" t="s">
        <v>55</v>
      </c>
      <c r="T463" s="40" t="s">
        <v>281</v>
      </c>
      <c r="U463" s="40" t="s">
        <v>281</v>
      </c>
      <c r="V463" s="40" t="s">
        <v>3706</v>
      </c>
      <c r="W463" s="40" t="s">
        <v>2273</v>
      </c>
      <c r="X463" s="40" t="s">
        <v>3707</v>
      </c>
      <c r="Y463" s="40" t="s">
        <v>281</v>
      </c>
      <c r="Z463" s="40" t="s">
        <v>281</v>
      </c>
      <c r="AA463" s="40" t="s">
        <v>281</v>
      </c>
      <c r="AB463" s="40" t="s">
        <v>281</v>
      </c>
      <c r="AC463" s="40" t="s">
        <v>281</v>
      </c>
      <c r="AD463" s="40" t="s">
        <v>281</v>
      </c>
      <c r="AE463" s="40" t="s">
        <v>281</v>
      </c>
      <c r="AF463" s="40" t="s">
        <v>281</v>
      </c>
      <c r="AG463" s="40" t="s">
        <v>281</v>
      </c>
      <c r="AH463" s="40" t="s">
        <v>281</v>
      </c>
      <c r="AI463" s="40" t="s">
        <v>281</v>
      </c>
      <c r="AJ463" s="40" t="s">
        <v>281</v>
      </c>
      <c r="AK463" s="40" t="s">
        <v>281</v>
      </c>
      <c r="AL463" s="40" t="s">
        <v>281</v>
      </c>
      <c r="AM463" s="40" t="s">
        <v>281</v>
      </c>
    </row>
    <row r="464" spans="1:39" ht="26.25" customHeight="1" x14ac:dyDescent="0.15">
      <c r="A464" s="37" t="s">
        <v>3708</v>
      </c>
      <c r="B464" s="38">
        <v>3</v>
      </c>
      <c r="C464" s="39">
        <v>45227</v>
      </c>
      <c r="D464" s="39" t="s">
        <v>274</v>
      </c>
      <c r="E464" s="39">
        <v>45227</v>
      </c>
      <c r="F464" s="40" t="s">
        <v>3033</v>
      </c>
      <c r="G464" s="40" t="s">
        <v>3709</v>
      </c>
      <c r="H464" s="40" t="s">
        <v>3710</v>
      </c>
      <c r="I464" s="40" t="s">
        <v>3711</v>
      </c>
      <c r="J464" s="40" t="s">
        <v>3712</v>
      </c>
      <c r="K464" s="40" t="s">
        <v>281</v>
      </c>
      <c r="L464" s="40">
        <v>32</v>
      </c>
      <c r="M464" s="40" t="s">
        <v>65</v>
      </c>
      <c r="N464" s="40">
        <v>3</v>
      </c>
      <c r="O464" s="40" t="s">
        <v>10</v>
      </c>
      <c r="P464" s="40">
        <v>23</v>
      </c>
      <c r="Q464" s="40" t="s">
        <v>49</v>
      </c>
      <c r="R464" s="40">
        <v>26</v>
      </c>
      <c r="S464" s="40" t="s">
        <v>55</v>
      </c>
      <c r="T464" s="40" t="s">
        <v>281</v>
      </c>
      <c r="U464" s="40" t="s">
        <v>281</v>
      </c>
      <c r="V464" s="40" t="s">
        <v>3713</v>
      </c>
      <c r="W464" s="40" t="s">
        <v>3048</v>
      </c>
      <c r="X464" s="40" t="s">
        <v>3714</v>
      </c>
      <c r="Y464" s="40" t="s">
        <v>281</v>
      </c>
      <c r="Z464" s="40" t="s">
        <v>281</v>
      </c>
      <c r="AA464" s="40" t="s">
        <v>281</v>
      </c>
      <c r="AB464" s="40" t="s">
        <v>281</v>
      </c>
      <c r="AC464" s="40" t="s">
        <v>281</v>
      </c>
      <c r="AD464" s="40" t="s">
        <v>281</v>
      </c>
      <c r="AE464" s="40" t="s">
        <v>281</v>
      </c>
      <c r="AF464" s="40" t="s">
        <v>281</v>
      </c>
      <c r="AG464" s="40" t="s">
        <v>281</v>
      </c>
      <c r="AH464" s="40" t="s">
        <v>281</v>
      </c>
      <c r="AI464" s="40" t="s">
        <v>281</v>
      </c>
      <c r="AJ464" s="40" t="s">
        <v>281</v>
      </c>
      <c r="AK464" s="40" t="s">
        <v>281</v>
      </c>
      <c r="AL464" s="40" t="s">
        <v>281</v>
      </c>
      <c r="AM464" s="40" t="s">
        <v>281</v>
      </c>
    </row>
    <row r="465" spans="1:39" ht="26.25" customHeight="1" x14ac:dyDescent="0.15">
      <c r="A465" s="37" t="s">
        <v>3715</v>
      </c>
      <c r="B465" s="38">
        <v>3</v>
      </c>
      <c r="C465" s="39">
        <v>45227</v>
      </c>
      <c r="D465" s="39" t="s">
        <v>274</v>
      </c>
      <c r="E465" s="39">
        <v>45227</v>
      </c>
      <c r="F465" s="40" t="s">
        <v>3716</v>
      </c>
      <c r="G465" s="40" t="s">
        <v>3717</v>
      </c>
      <c r="H465" s="40" t="s">
        <v>3718</v>
      </c>
      <c r="I465" s="40" t="s">
        <v>3719</v>
      </c>
      <c r="J465" s="40" t="s">
        <v>3720</v>
      </c>
      <c r="K465" s="40" t="s">
        <v>281</v>
      </c>
      <c r="L465" s="40">
        <v>32</v>
      </c>
      <c r="M465" s="40" t="s">
        <v>65</v>
      </c>
      <c r="N465" s="40">
        <v>3</v>
      </c>
      <c r="O465" s="40" t="s">
        <v>10</v>
      </c>
      <c r="P465" s="40">
        <v>23</v>
      </c>
      <c r="Q465" s="40" t="s">
        <v>49</v>
      </c>
      <c r="R465" s="40">
        <v>26</v>
      </c>
      <c r="S465" s="40" t="s">
        <v>55</v>
      </c>
      <c r="T465" s="40" t="s">
        <v>281</v>
      </c>
      <c r="U465" s="40" t="s">
        <v>281</v>
      </c>
      <c r="V465" s="40" t="s">
        <v>3721</v>
      </c>
      <c r="W465" s="40" t="s">
        <v>3722</v>
      </c>
      <c r="X465" s="40" t="s">
        <v>3723</v>
      </c>
      <c r="Y465" s="40" t="s">
        <v>281</v>
      </c>
      <c r="Z465" s="40" t="s">
        <v>281</v>
      </c>
      <c r="AA465" s="40" t="s">
        <v>281</v>
      </c>
      <c r="AB465" s="40" t="s">
        <v>281</v>
      </c>
      <c r="AC465" s="40" t="s">
        <v>281</v>
      </c>
      <c r="AD465" s="40" t="s">
        <v>281</v>
      </c>
      <c r="AE465" s="40" t="s">
        <v>281</v>
      </c>
      <c r="AF465" s="40" t="s">
        <v>281</v>
      </c>
      <c r="AG465" s="40" t="s">
        <v>281</v>
      </c>
      <c r="AH465" s="40" t="s">
        <v>281</v>
      </c>
      <c r="AI465" s="40" t="s">
        <v>281</v>
      </c>
      <c r="AJ465" s="40" t="s">
        <v>281</v>
      </c>
      <c r="AK465" s="40" t="s">
        <v>281</v>
      </c>
      <c r="AL465" s="40" t="s">
        <v>281</v>
      </c>
      <c r="AM465" s="40" t="s">
        <v>281</v>
      </c>
    </row>
    <row r="466" spans="1:39" ht="26.25" customHeight="1" x14ac:dyDescent="0.15">
      <c r="A466" s="37" t="s">
        <v>3724</v>
      </c>
      <c r="B466" s="38">
        <v>3</v>
      </c>
      <c r="C466" s="39">
        <v>45227</v>
      </c>
      <c r="D466" s="39" t="s">
        <v>274</v>
      </c>
      <c r="E466" s="39">
        <v>45227</v>
      </c>
      <c r="F466" s="40" t="s">
        <v>3725</v>
      </c>
      <c r="G466" s="40" t="s">
        <v>3726</v>
      </c>
      <c r="H466" s="40" t="s">
        <v>3727</v>
      </c>
      <c r="I466" s="40" t="s">
        <v>3728</v>
      </c>
      <c r="J466" s="40" t="s">
        <v>3729</v>
      </c>
      <c r="K466" s="40" t="s">
        <v>281</v>
      </c>
      <c r="L466" s="40">
        <v>32</v>
      </c>
      <c r="M466" s="40" t="s">
        <v>65</v>
      </c>
      <c r="N466" s="40">
        <v>3</v>
      </c>
      <c r="O466" s="40" t="s">
        <v>10</v>
      </c>
      <c r="P466" s="40">
        <v>23</v>
      </c>
      <c r="Q466" s="40" t="s">
        <v>49</v>
      </c>
      <c r="R466" s="40">
        <v>26</v>
      </c>
      <c r="S466" s="40" t="s">
        <v>55</v>
      </c>
      <c r="T466" s="40" t="s">
        <v>281</v>
      </c>
      <c r="U466" s="40" t="s">
        <v>281</v>
      </c>
      <c r="V466" s="40" t="s">
        <v>3730</v>
      </c>
      <c r="W466" s="40" t="s">
        <v>3731</v>
      </c>
      <c r="X466" s="40" t="s">
        <v>3732</v>
      </c>
      <c r="Y466" s="40" t="s">
        <v>281</v>
      </c>
      <c r="Z466" s="40" t="s">
        <v>281</v>
      </c>
      <c r="AA466" s="40" t="s">
        <v>281</v>
      </c>
      <c r="AB466" s="40" t="s">
        <v>281</v>
      </c>
      <c r="AC466" s="40" t="s">
        <v>281</v>
      </c>
      <c r="AD466" s="40" t="s">
        <v>281</v>
      </c>
      <c r="AE466" s="40" t="s">
        <v>281</v>
      </c>
      <c r="AF466" s="40" t="s">
        <v>281</v>
      </c>
      <c r="AG466" s="40" t="s">
        <v>281</v>
      </c>
      <c r="AH466" s="40" t="s">
        <v>281</v>
      </c>
      <c r="AI466" s="40" t="s">
        <v>281</v>
      </c>
      <c r="AJ466" s="40" t="s">
        <v>281</v>
      </c>
      <c r="AK466" s="40" t="s">
        <v>281</v>
      </c>
      <c r="AL466" s="40" t="s">
        <v>281</v>
      </c>
      <c r="AM466" s="40" t="s">
        <v>281</v>
      </c>
    </row>
    <row r="467" spans="1:39" ht="26.25" customHeight="1" x14ac:dyDescent="0.15">
      <c r="A467" s="37" t="s">
        <v>3733</v>
      </c>
      <c r="B467" s="38">
        <v>2</v>
      </c>
      <c r="C467" s="39">
        <v>44132</v>
      </c>
      <c r="D467" s="39" t="s">
        <v>316</v>
      </c>
      <c r="E467" s="39">
        <v>45019</v>
      </c>
      <c r="F467" s="40" t="s">
        <v>3734</v>
      </c>
      <c r="G467" s="40" t="s">
        <v>281</v>
      </c>
      <c r="H467" s="40" t="s">
        <v>281</v>
      </c>
      <c r="I467" s="40" t="s">
        <v>281</v>
      </c>
      <c r="J467" s="40" t="s">
        <v>281</v>
      </c>
      <c r="K467" s="40" t="s">
        <v>281</v>
      </c>
      <c r="L467" s="40" t="s">
        <v>281</v>
      </c>
      <c r="M467" s="40" t="s">
        <v>281</v>
      </c>
      <c r="N467" s="40" t="s">
        <v>281</v>
      </c>
      <c r="O467" s="40" t="s">
        <v>281</v>
      </c>
      <c r="P467" s="40" t="s">
        <v>281</v>
      </c>
      <c r="Q467" s="40" t="s">
        <v>281</v>
      </c>
      <c r="R467" s="40" t="s">
        <v>281</v>
      </c>
      <c r="S467" s="40" t="s">
        <v>281</v>
      </c>
      <c r="T467" s="40" t="s">
        <v>281</v>
      </c>
      <c r="U467" s="40" t="s">
        <v>281</v>
      </c>
      <c r="V467" s="40" t="s">
        <v>281</v>
      </c>
      <c r="W467" s="40" t="s">
        <v>281</v>
      </c>
      <c r="X467" s="40" t="s">
        <v>281</v>
      </c>
      <c r="Y467" s="40" t="s">
        <v>281</v>
      </c>
      <c r="Z467" s="40" t="s">
        <v>281</v>
      </c>
      <c r="AA467" s="40" t="s">
        <v>281</v>
      </c>
      <c r="AB467" s="40" t="s">
        <v>281</v>
      </c>
      <c r="AC467" s="40" t="s">
        <v>281</v>
      </c>
      <c r="AD467" s="40" t="s">
        <v>281</v>
      </c>
      <c r="AE467" s="40" t="s">
        <v>281</v>
      </c>
      <c r="AF467" s="40" t="s">
        <v>281</v>
      </c>
      <c r="AG467" s="40" t="s">
        <v>281</v>
      </c>
      <c r="AH467" s="40" t="s">
        <v>281</v>
      </c>
      <c r="AI467" s="40" t="s">
        <v>281</v>
      </c>
      <c r="AJ467" s="40" t="s">
        <v>281</v>
      </c>
      <c r="AK467" s="40" t="s">
        <v>281</v>
      </c>
      <c r="AL467" s="40" t="s">
        <v>281</v>
      </c>
      <c r="AM467" s="40" t="s">
        <v>281</v>
      </c>
    </row>
    <row r="468" spans="1:39" ht="26.25" customHeight="1" x14ac:dyDescent="0.15">
      <c r="A468" s="37" t="s">
        <v>3735</v>
      </c>
      <c r="B468" s="38">
        <v>3</v>
      </c>
      <c r="C468" s="39">
        <v>45227</v>
      </c>
      <c r="D468" s="39" t="s">
        <v>274</v>
      </c>
      <c r="E468" s="39">
        <v>45227</v>
      </c>
      <c r="F468" s="40" t="s">
        <v>3736</v>
      </c>
      <c r="G468" s="40" t="s">
        <v>3737</v>
      </c>
      <c r="H468" s="40" t="s">
        <v>3738</v>
      </c>
      <c r="I468" s="40" t="s">
        <v>3739</v>
      </c>
      <c r="J468" s="40" t="s">
        <v>3740</v>
      </c>
      <c r="K468" s="40" t="s">
        <v>281</v>
      </c>
      <c r="L468" s="40">
        <v>32</v>
      </c>
      <c r="M468" s="40" t="s">
        <v>65</v>
      </c>
      <c r="N468" s="40">
        <v>3</v>
      </c>
      <c r="O468" s="40" t="s">
        <v>10</v>
      </c>
      <c r="P468" s="40">
        <v>23</v>
      </c>
      <c r="Q468" s="40" t="s">
        <v>49</v>
      </c>
      <c r="R468" s="40">
        <v>26</v>
      </c>
      <c r="S468" s="40" t="s">
        <v>55</v>
      </c>
      <c r="T468" s="40" t="s">
        <v>281</v>
      </c>
      <c r="U468" s="40" t="s">
        <v>281</v>
      </c>
      <c r="V468" s="40" t="s">
        <v>3741</v>
      </c>
      <c r="W468" s="40" t="s">
        <v>3742</v>
      </c>
      <c r="X468" s="40" t="s">
        <v>3743</v>
      </c>
      <c r="Y468" s="40" t="s">
        <v>281</v>
      </c>
      <c r="Z468" s="40" t="s">
        <v>281</v>
      </c>
      <c r="AA468" s="40" t="s">
        <v>281</v>
      </c>
      <c r="AB468" s="40" t="s">
        <v>281</v>
      </c>
      <c r="AC468" s="40" t="s">
        <v>281</v>
      </c>
      <c r="AD468" s="40" t="s">
        <v>281</v>
      </c>
      <c r="AE468" s="40" t="s">
        <v>281</v>
      </c>
      <c r="AF468" s="40" t="s">
        <v>281</v>
      </c>
      <c r="AG468" s="40" t="s">
        <v>281</v>
      </c>
      <c r="AH468" s="40" t="s">
        <v>281</v>
      </c>
      <c r="AI468" s="40" t="s">
        <v>281</v>
      </c>
      <c r="AJ468" s="40" t="s">
        <v>281</v>
      </c>
      <c r="AK468" s="40" t="s">
        <v>281</v>
      </c>
      <c r="AL468" s="40" t="s">
        <v>281</v>
      </c>
      <c r="AM468" s="40" t="s">
        <v>281</v>
      </c>
    </row>
    <row r="469" spans="1:39" ht="26.25" customHeight="1" x14ac:dyDescent="0.15">
      <c r="A469" s="37" t="s">
        <v>3744</v>
      </c>
      <c r="B469" s="38">
        <v>3</v>
      </c>
      <c r="C469" s="39">
        <v>45227</v>
      </c>
      <c r="D469" s="39" t="s">
        <v>274</v>
      </c>
      <c r="E469" s="39">
        <v>45227</v>
      </c>
      <c r="F469" s="40" t="s">
        <v>3033</v>
      </c>
      <c r="G469" s="40" t="s">
        <v>3745</v>
      </c>
      <c r="H469" s="40" t="s">
        <v>3746</v>
      </c>
      <c r="I469" s="40" t="s">
        <v>3747</v>
      </c>
      <c r="J469" s="40" t="s">
        <v>3748</v>
      </c>
      <c r="K469" s="40" t="s">
        <v>281</v>
      </c>
      <c r="L469" s="40">
        <v>32</v>
      </c>
      <c r="M469" s="40" t="s">
        <v>65</v>
      </c>
      <c r="N469" s="40">
        <v>3</v>
      </c>
      <c r="O469" s="40" t="s">
        <v>10</v>
      </c>
      <c r="P469" s="40">
        <v>23</v>
      </c>
      <c r="Q469" s="40" t="s">
        <v>49</v>
      </c>
      <c r="R469" s="40">
        <v>26</v>
      </c>
      <c r="S469" s="40" t="s">
        <v>55</v>
      </c>
      <c r="T469" s="40" t="s">
        <v>281</v>
      </c>
      <c r="U469" s="40" t="s">
        <v>281</v>
      </c>
      <c r="V469" s="40" t="s">
        <v>3364</v>
      </c>
      <c r="W469" s="40" t="s">
        <v>3365</v>
      </c>
      <c r="X469" s="40" t="s">
        <v>3749</v>
      </c>
      <c r="Y469" s="40" t="s">
        <v>281</v>
      </c>
      <c r="Z469" s="40" t="s">
        <v>281</v>
      </c>
      <c r="AA469" s="40" t="s">
        <v>281</v>
      </c>
      <c r="AB469" s="40" t="s">
        <v>281</v>
      </c>
      <c r="AC469" s="40" t="s">
        <v>281</v>
      </c>
      <c r="AD469" s="40" t="s">
        <v>281</v>
      </c>
      <c r="AE469" s="40" t="s">
        <v>281</v>
      </c>
      <c r="AF469" s="40" t="s">
        <v>281</v>
      </c>
      <c r="AG469" s="40" t="s">
        <v>281</v>
      </c>
      <c r="AH469" s="40" t="s">
        <v>281</v>
      </c>
      <c r="AI469" s="40" t="s">
        <v>281</v>
      </c>
      <c r="AJ469" s="40" t="s">
        <v>281</v>
      </c>
      <c r="AK469" s="40" t="s">
        <v>281</v>
      </c>
      <c r="AL469" s="40" t="s">
        <v>281</v>
      </c>
      <c r="AM469" s="40" t="s">
        <v>281</v>
      </c>
    </row>
    <row r="470" spans="1:39" ht="26.25" customHeight="1" x14ac:dyDescent="0.15">
      <c r="A470" s="37" t="s">
        <v>3750</v>
      </c>
      <c r="B470" s="38">
        <v>3</v>
      </c>
      <c r="C470" s="39">
        <v>45227</v>
      </c>
      <c r="D470" s="39" t="s">
        <v>274</v>
      </c>
      <c r="E470" s="39">
        <v>45227</v>
      </c>
      <c r="F470" s="40" t="s">
        <v>3033</v>
      </c>
      <c r="G470" s="40" t="s">
        <v>3751</v>
      </c>
      <c r="H470" s="40" t="s">
        <v>3752</v>
      </c>
      <c r="I470" s="40" t="s">
        <v>3753</v>
      </c>
      <c r="J470" s="40" t="s">
        <v>3754</v>
      </c>
      <c r="K470" s="40" t="s">
        <v>281</v>
      </c>
      <c r="L470" s="40">
        <v>32</v>
      </c>
      <c r="M470" s="40" t="s">
        <v>65</v>
      </c>
      <c r="N470" s="40">
        <v>3</v>
      </c>
      <c r="O470" s="40" t="s">
        <v>10</v>
      </c>
      <c r="P470" s="40">
        <v>23</v>
      </c>
      <c r="Q470" s="40" t="s">
        <v>49</v>
      </c>
      <c r="R470" s="40">
        <v>26</v>
      </c>
      <c r="S470" s="40" t="s">
        <v>55</v>
      </c>
      <c r="T470" s="40" t="s">
        <v>281</v>
      </c>
      <c r="U470" s="40" t="s">
        <v>281</v>
      </c>
      <c r="V470" s="40" t="s">
        <v>3755</v>
      </c>
      <c r="W470" s="40" t="s">
        <v>3756</v>
      </c>
      <c r="X470" s="40" t="s">
        <v>3757</v>
      </c>
      <c r="Y470" s="40" t="s">
        <v>281</v>
      </c>
      <c r="Z470" s="40" t="s">
        <v>281</v>
      </c>
      <c r="AA470" s="40" t="s">
        <v>281</v>
      </c>
      <c r="AB470" s="40" t="s">
        <v>281</v>
      </c>
      <c r="AC470" s="40" t="s">
        <v>281</v>
      </c>
      <c r="AD470" s="40" t="s">
        <v>281</v>
      </c>
      <c r="AE470" s="40" t="s">
        <v>281</v>
      </c>
      <c r="AF470" s="40" t="s">
        <v>281</v>
      </c>
      <c r="AG470" s="40" t="s">
        <v>281</v>
      </c>
      <c r="AH470" s="40" t="s">
        <v>281</v>
      </c>
      <c r="AI470" s="40" t="s">
        <v>281</v>
      </c>
      <c r="AJ470" s="40" t="s">
        <v>281</v>
      </c>
      <c r="AK470" s="40" t="s">
        <v>281</v>
      </c>
      <c r="AL470" s="40" t="s">
        <v>281</v>
      </c>
      <c r="AM470" s="40" t="s">
        <v>281</v>
      </c>
    </row>
    <row r="471" spans="1:39" ht="26.25" customHeight="1" x14ac:dyDescent="0.15">
      <c r="A471" s="37" t="s">
        <v>3758</v>
      </c>
      <c r="B471" s="38">
        <v>3</v>
      </c>
      <c r="C471" s="39">
        <v>45227</v>
      </c>
      <c r="D471" s="39" t="s">
        <v>274</v>
      </c>
      <c r="E471" s="39">
        <v>45227</v>
      </c>
      <c r="F471" s="40" t="s">
        <v>3033</v>
      </c>
      <c r="G471" s="40" t="s">
        <v>3759</v>
      </c>
      <c r="H471" s="40" t="s">
        <v>3760</v>
      </c>
      <c r="I471" s="40" t="s">
        <v>3761</v>
      </c>
      <c r="J471" s="40" t="s">
        <v>3762</v>
      </c>
      <c r="K471" s="40" t="s">
        <v>281</v>
      </c>
      <c r="L471" s="40">
        <v>32</v>
      </c>
      <c r="M471" s="40" t="s">
        <v>65</v>
      </c>
      <c r="N471" s="40">
        <v>3</v>
      </c>
      <c r="O471" s="40" t="s">
        <v>10</v>
      </c>
      <c r="P471" s="40">
        <v>23</v>
      </c>
      <c r="Q471" s="40" t="s">
        <v>49</v>
      </c>
      <c r="R471" s="40">
        <v>26</v>
      </c>
      <c r="S471" s="40" t="s">
        <v>55</v>
      </c>
      <c r="T471" s="40" t="s">
        <v>281</v>
      </c>
      <c r="U471" s="40" t="s">
        <v>281</v>
      </c>
      <c r="V471" s="40" t="s">
        <v>3763</v>
      </c>
      <c r="W471" s="40" t="s">
        <v>3764</v>
      </c>
      <c r="X471" s="40" t="s">
        <v>3765</v>
      </c>
      <c r="Y471" s="40" t="s">
        <v>281</v>
      </c>
      <c r="Z471" s="40" t="s">
        <v>281</v>
      </c>
      <c r="AA471" s="40" t="s">
        <v>281</v>
      </c>
      <c r="AB471" s="40" t="s">
        <v>281</v>
      </c>
      <c r="AC471" s="40" t="s">
        <v>281</v>
      </c>
      <c r="AD471" s="40" t="s">
        <v>281</v>
      </c>
      <c r="AE471" s="40" t="s">
        <v>281</v>
      </c>
      <c r="AF471" s="40" t="s">
        <v>281</v>
      </c>
      <c r="AG471" s="40" t="s">
        <v>281</v>
      </c>
      <c r="AH471" s="40" t="s">
        <v>281</v>
      </c>
      <c r="AI471" s="40" t="s">
        <v>281</v>
      </c>
      <c r="AJ471" s="40" t="s">
        <v>281</v>
      </c>
      <c r="AK471" s="40" t="s">
        <v>281</v>
      </c>
      <c r="AL471" s="40" t="s">
        <v>281</v>
      </c>
      <c r="AM471" s="40" t="s">
        <v>281</v>
      </c>
    </row>
    <row r="472" spans="1:39" ht="26.25" customHeight="1" x14ac:dyDescent="0.15">
      <c r="A472" s="37" t="s">
        <v>3766</v>
      </c>
      <c r="B472" s="38">
        <v>3</v>
      </c>
      <c r="C472" s="39">
        <v>45227</v>
      </c>
      <c r="D472" s="39" t="s">
        <v>274</v>
      </c>
      <c r="E472" s="39">
        <v>45227</v>
      </c>
      <c r="F472" s="40" t="s">
        <v>3767</v>
      </c>
      <c r="G472" s="40" t="s">
        <v>3768</v>
      </c>
      <c r="H472" s="40" t="s">
        <v>3769</v>
      </c>
      <c r="I472" s="40" t="s">
        <v>3770</v>
      </c>
      <c r="J472" s="40" t="s">
        <v>3771</v>
      </c>
      <c r="K472" s="40" t="s">
        <v>281</v>
      </c>
      <c r="L472" s="40">
        <v>32</v>
      </c>
      <c r="M472" s="40" t="s">
        <v>65</v>
      </c>
      <c r="N472" s="40">
        <v>3</v>
      </c>
      <c r="O472" s="40" t="s">
        <v>10</v>
      </c>
      <c r="P472" s="40">
        <v>23</v>
      </c>
      <c r="Q472" s="40" t="s">
        <v>49</v>
      </c>
      <c r="R472" s="40">
        <v>26</v>
      </c>
      <c r="S472" s="40" t="s">
        <v>55</v>
      </c>
      <c r="T472" s="40" t="s">
        <v>281</v>
      </c>
      <c r="U472" s="40" t="s">
        <v>281</v>
      </c>
      <c r="V472" s="40" t="s">
        <v>3772</v>
      </c>
      <c r="W472" s="40" t="s">
        <v>3773</v>
      </c>
      <c r="X472" s="40" t="s">
        <v>3774</v>
      </c>
      <c r="Y472" s="40" t="s">
        <v>281</v>
      </c>
      <c r="Z472" s="40" t="s">
        <v>281</v>
      </c>
      <c r="AA472" s="40" t="s">
        <v>281</v>
      </c>
      <c r="AB472" s="40" t="s">
        <v>281</v>
      </c>
      <c r="AC472" s="40" t="s">
        <v>281</v>
      </c>
      <c r="AD472" s="40" t="s">
        <v>281</v>
      </c>
      <c r="AE472" s="40" t="s">
        <v>281</v>
      </c>
      <c r="AF472" s="40" t="s">
        <v>281</v>
      </c>
      <c r="AG472" s="40" t="s">
        <v>281</v>
      </c>
      <c r="AH472" s="40" t="s">
        <v>281</v>
      </c>
      <c r="AI472" s="40" t="s">
        <v>281</v>
      </c>
      <c r="AJ472" s="40" t="s">
        <v>281</v>
      </c>
      <c r="AK472" s="40" t="s">
        <v>281</v>
      </c>
      <c r="AL472" s="40" t="s">
        <v>281</v>
      </c>
      <c r="AM472" s="40" t="s">
        <v>281</v>
      </c>
    </row>
    <row r="473" spans="1:39" ht="26.25" customHeight="1" x14ac:dyDescent="0.15">
      <c r="A473" s="37" t="s">
        <v>3775</v>
      </c>
      <c r="B473" s="38">
        <v>3</v>
      </c>
      <c r="C473" s="39">
        <v>45227</v>
      </c>
      <c r="D473" s="39" t="s">
        <v>274</v>
      </c>
      <c r="E473" s="39">
        <v>45227</v>
      </c>
      <c r="F473" s="40" t="s">
        <v>3033</v>
      </c>
      <c r="G473" s="40" t="s">
        <v>3776</v>
      </c>
      <c r="H473" s="40" t="s">
        <v>3777</v>
      </c>
      <c r="I473" s="40" t="s">
        <v>3778</v>
      </c>
      <c r="J473" s="40" t="s">
        <v>3779</v>
      </c>
      <c r="K473" s="40" t="s">
        <v>281</v>
      </c>
      <c r="L473" s="40">
        <v>32</v>
      </c>
      <c r="M473" s="40" t="s">
        <v>65</v>
      </c>
      <c r="N473" s="40">
        <v>3</v>
      </c>
      <c r="O473" s="40" t="s">
        <v>10</v>
      </c>
      <c r="P473" s="40">
        <v>23</v>
      </c>
      <c r="Q473" s="40" t="s">
        <v>49</v>
      </c>
      <c r="R473" s="40">
        <v>26</v>
      </c>
      <c r="S473" s="40" t="s">
        <v>55</v>
      </c>
      <c r="T473" s="40" t="s">
        <v>281</v>
      </c>
      <c r="U473" s="40" t="s">
        <v>281</v>
      </c>
      <c r="V473" s="40" t="s">
        <v>3780</v>
      </c>
      <c r="W473" s="40" t="s">
        <v>3781</v>
      </c>
      <c r="X473" s="40" t="s">
        <v>3782</v>
      </c>
      <c r="Y473" s="40" t="s">
        <v>281</v>
      </c>
      <c r="Z473" s="40" t="s">
        <v>281</v>
      </c>
      <c r="AA473" s="40" t="s">
        <v>281</v>
      </c>
      <c r="AB473" s="40" t="s">
        <v>281</v>
      </c>
      <c r="AC473" s="40" t="s">
        <v>281</v>
      </c>
      <c r="AD473" s="40" t="s">
        <v>281</v>
      </c>
      <c r="AE473" s="40" t="s">
        <v>281</v>
      </c>
      <c r="AF473" s="40" t="s">
        <v>281</v>
      </c>
      <c r="AG473" s="40" t="s">
        <v>281</v>
      </c>
      <c r="AH473" s="40" t="s">
        <v>281</v>
      </c>
      <c r="AI473" s="40" t="s">
        <v>281</v>
      </c>
      <c r="AJ473" s="40" t="s">
        <v>281</v>
      </c>
      <c r="AK473" s="40" t="s">
        <v>281</v>
      </c>
      <c r="AL473" s="40" t="s">
        <v>281</v>
      </c>
      <c r="AM473" s="40" t="s">
        <v>281</v>
      </c>
    </row>
    <row r="474" spans="1:39" ht="26.25" customHeight="1" x14ac:dyDescent="0.15">
      <c r="A474" s="37" t="s">
        <v>3783</v>
      </c>
      <c r="B474" s="38">
        <v>1</v>
      </c>
      <c r="C474" s="39">
        <v>43035</v>
      </c>
      <c r="D474" s="39" t="s">
        <v>316</v>
      </c>
      <c r="E474" s="39">
        <v>44132</v>
      </c>
      <c r="F474" s="40" t="s">
        <v>3784</v>
      </c>
      <c r="G474" s="40" t="s">
        <v>281</v>
      </c>
      <c r="H474" s="40" t="s">
        <v>281</v>
      </c>
      <c r="I474" s="40" t="s">
        <v>281</v>
      </c>
      <c r="J474" s="40" t="s">
        <v>281</v>
      </c>
      <c r="K474" s="40" t="s">
        <v>281</v>
      </c>
      <c r="L474" s="40" t="s">
        <v>281</v>
      </c>
      <c r="M474" s="40" t="s">
        <v>281</v>
      </c>
      <c r="N474" s="40" t="s">
        <v>281</v>
      </c>
      <c r="O474" s="40" t="s">
        <v>281</v>
      </c>
      <c r="P474" s="40" t="s">
        <v>281</v>
      </c>
      <c r="Q474" s="40" t="s">
        <v>281</v>
      </c>
      <c r="R474" s="40" t="s">
        <v>281</v>
      </c>
      <c r="S474" s="40" t="s">
        <v>281</v>
      </c>
      <c r="T474" s="40" t="s">
        <v>281</v>
      </c>
      <c r="U474" s="40" t="s">
        <v>281</v>
      </c>
      <c r="V474" s="40" t="s">
        <v>281</v>
      </c>
      <c r="W474" s="40" t="s">
        <v>281</v>
      </c>
      <c r="X474" s="40" t="s">
        <v>281</v>
      </c>
      <c r="Y474" s="40" t="s">
        <v>281</v>
      </c>
      <c r="Z474" s="40" t="s">
        <v>281</v>
      </c>
      <c r="AA474" s="40" t="s">
        <v>281</v>
      </c>
      <c r="AB474" s="40" t="s">
        <v>281</v>
      </c>
      <c r="AC474" s="40" t="s">
        <v>281</v>
      </c>
      <c r="AD474" s="40" t="s">
        <v>281</v>
      </c>
      <c r="AE474" s="40" t="s">
        <v>281</v>
      </c>
      <c r="AF474" s="40" t="s">
        <v>281</v>
      </c>
      <c r="AG474" s="40" t="s">
        <v>281</v>
      </c>
      <c r="AH474" s="40" t="s">
        <v>281</v>
      </c>
      <c r="AI474" s="40" t="s">
        <v>281</v>
      </c>
      <c r="AJ474" s="40" t="s">
        <v>281</v>
      </c>
      <c r="AK474" s="40" t="s">
        <v>281</v>
      </c>
      <c r="AL474" s="40" t="s">
        <v>281</v>
      </c>
      <c r="AM474" s="40" t="s">
        <v>281</v>
      </c>
    </row>
    <row r="475" spans="1:39" ht="26.25" customHeight="1" x14ac:dyDescent="0.15">
      <c r="A475" s="37" t="s">
        <v>3785</v>
      </c>
      <c r="B475" s="38">
        <v>2</v>
      </c>
      <c r="C475" s="39">
        <v>44132</v>
      </c>
      <c r="D475" s="39" t="s">
        <v>316</v>
      </c>
      <c r="E475" s="39">
        <v>44659</v>
      </c>
      <c r="F475" s="40" t="s">
        <v>3786</v>
      </c>
      <c r="G475" s="40" t="s">
        <v>281</v>
      </c>
      <c r="H475" s="40" t="s">
        <v>281</v>
      </c>
      <c r="I475" s="40" t="s">
        <v>281</v>
      </c>
      <c r="J475" s="40" t="s">
        <v>281</v>
      </c>
      <c r="K475" s="40" t="s">
        <v>281</v>
      </c>
      <c r="L475" s="40" t="s">
        <v>281</v>
      </c>
      <c r="M475" s="40" t="s">
        <v>281</v>
      </c>
      <c r="N475" s="40" t="s">
        <v>281</v>
      </c>
      <c r="O475" s="40" t="s">
        <v>281</v>
      </c>
      <c r="P475" s="40" t="s">
        <v>281</v>
      </c>
      <c r="Q475" s="40" t="s">
        <v>281</v>
      </c>
      <c r="R475" s="40" t="s">
        <v>281</v>
      </c>
      <c r="S475" s="40" t="s">
        <v>281</v>
      </c>
      <c r="T475" s="40" t="s">
        <v>281</v>
      </c>
      <c r="U475" s="40" t="s">
        <v>281</v>
      </c>
      <c r="V475" s="40" t="s">
        <v>281</v>
      </c>
      <c r="W475" s="40" t="s">
        <v>281</v>
      </c>
      <c r="X475" s="40" t="s">
        <v>281</v>
      </c>
      <c r="Y475" s="40" t="s">
        <v>281</v>
      </c>
      <c r="Z475" s="40" t="s">
        <v>281</v>
      </c>
      <c r="AA475" s="40" t="s">
        <v>281</v>
      </c>
      <c r="AB475" s="40" t="s">
        <v>281</v>
      </c>
      <c r="AC475" s="40" t="s">
        <v>281</v>
      </c>
      <c r="AD475" s="40" t="s">
        <v>281</v>
      </c>
      <c r="AE475" s="40" t="s">
        <v>281</v>
      </c>
      <c r="AF475" s="40" t="s">
        <v>281</v>
      </c>
      <c r="AG475" s="40" t="s">
        <v>281</v>
      </c>
      <c r="AH475" s="40" t="s">
        <v>281</v>
      </c>
      <c r="AI475" s="40" t="s">
        <v>281</v>
      </c>
      <c r="AJ475" s="40" t="s">
        <v>281</v>
      </c>
      <c r="AK475" s="40" t="s">
        <v>281</v>
      </c>
      <c r="AL475" s="40" t="s">
        <v>281</v>
      </c>
      <c r="AM475" s="40" t="s">
        <v>281</v>
      </c>
    </row>
    <row r="476" spans="1:39" ht="26.25" customHeight="1" x14ac:dyDescent="0.15">
      <c r="A476" s="37" t="s">
        <v>3787</v>
      </c>
      <c r="B476" s="38">
        <v>3</v>
      </c>
      <c r="C476" s="39">
        <v>45227</v>
      </c>
      <c r="D476" s="39" t="s">
        <v>274</v>
      </c>
      <c r="E476" s="39">
        <v>45227</v>
      </c>
      <c r="F476" s="40" t="s">
        <v>3033</v>
      </c>
      <c r="G476" s="40" t="s">
        <v>3788</v>
      </c>
      <c r="H476" s="40" t="s">
        <v>3789</v>
      </c>
      <c r="I476" s="40" t="s">
        <v>3790</v>
      </c>
      <c r="J476" s="40" t="s">
        <v>3791</v>
      </c>
      <c r="K476" s="40" t="s">
        <v>281</v>
      </c>
      <c r="L476" s="40">
        <v>32</v>
      </c>
      <c r="M476" s="40" t="s">
        <v>65</v>
      </c>
      <c r="N476" s="40">
        <v>3</v>
      </c>
      <c r="O476" s="40" t="s">
        <v>10</v>
      </c>
      <c r="P476" s="40">
        <v>23</v>
      </c>
      <c r="Q476" s="40" t="s">
        <v>49</v>
      </c>
      <c r="R476" s="40">
        <v>26</v>
      </c>
      <c r="S476" s="40" t="s">
        <v>55</v>
      </c>
      <c r="T476" s="40" t="s">
        <v>281</v>
      </c>
      <c r="U476" s="40" t="s">
        <v>281</v>
      </c>
      <c r="V476" s="40" t="s">
        <v>3792</v>
      </c>
      <c r="W476" s="40" t="s">
        <v>3793</v>
      </c>
      <c r="X476" s="40" t="s">
        <v>3794</v>
      </c>
      <c r="Y476" s="40" t="s">
        <v>281</v>
      </c>
      <c r="Z476" s="40" t="s">
        <v>281</v>
      </c>
      <c r="AA476" s="40" t="s">
        <v>281</v>
      </c>
      <c r="AB476" s="40" t="s">
        <v>281</v>
      </c>
      <c r="AC476" s="40" t="s">
        <v>281</v>
      </c>
      <c r="AD476" s="40" t="s">
        <v>281</v>
      </c>
      <c r="AE476" s="40" t="s">
        <v>281</v>
      </c>
      <c r="AF476" s="40" t="s">
        <v>281</v>
      </c>
      <c r="AG476" s="40" t="s">
        <v>281</v>
      </c>
      <c r="AH476" s="40" t="s">
        <v>281</v>
      </c>
      <c r="AI476" s="40" t="s">
        <v>281</v>
      </c>
      <c r="AJ476" s="40" t="s">
        <v>281</v>
      </c>
      <c r="AK476" s="40" t="s">
        <v>281</v>
      </c>
      <c r="AL476" s="40" t="s">
        <v>281</v>
      </c>
      <c r="AM476" s="40" t="s">
        <v>281</v>
      </c>
    </row>
    <row r="477" spans="1:39" ht="26.25" customHeight="1" x14ac:dyDescent="0.15">
      <c r="A477" s="37" t="s">
        <v>3795</v>
      </c>
      <c r="B477" s="38">
        <v>2</v>
      </c>
      <c r="C477" s="39">
        <v>44132</v>
      </c>
      <c r="D477" s="39" t="s">
        <v>316</v>
      </c>
      <c r="E477" s="39">
        <v>44369</v>
      </c>
      <c r="F477" s="40" t="s">
        <v>3796</v>
      </c>
      <c r="G477" s="40" t="s">
        <v>281</v>
      </c>
      <c r="H477" s="40" t="s">
        <v>281</v>
      </c>
      <c r="I477" s="40" t="s">
        <v>281</v>
      </c>
      <c r="J477" s="40" t="s">
        <v>281</v>
      </c>
      <c r="K477" s="40" t="s">
        <v>281</v>
      </c>
      <c r="L477" s="40" t="s">
        <v>281</v>
      </c>
      <c r="M477" s="40" t="s">
        <v>281</v>
      </c>
      <c r="N477" s="40" t="s">
        <v>281</v>
      </c>
      <c r="O477" s="40" t="s">
        <v>281</v>
      </c>
      <c r="P477" s="40" t="s">
        <v>281</v>
      </c>
      <c r="Q477" s="40" t="s">
        <v>281</v>
      </c>
      <c r="R477" s="40" t="s">
        <v>281</v>
      </c>
      <c r="S477" s="40" t="s">
        <v>281</v>
      </c>
      <c r="T477" s="40" t="s">
        <v>281</v>
      </c>
      <c r="U477" s="40" t="s">
        <v>281</v>
      </c>
      <c r="V477" s="40" t="s">
        <v>281</v>
      </c>
      <c r="W477" s="40" t="s">
        <v>281</v>
      </c>
      <c r="X477" s="40" t="s">
        <v>281</v>
      </c>
      <c r="Y477" s="40" t="s">
        <v>281</v>
      </c>
      <c r="Z477" s="40" t="s">
        <v>281</v>
      </c>
      <c r="AA477" s="40" t="s">
        <v>281</v>
      </c>
      <c r="AB477" s="40" t="s">
        <v>281</v>
      </c>
      <c r="AC477" s="40" t="s">
        <v>281</v>
      </c>
      <c r="AD477" s="40" t="s">
        <v>281</v>
      </c>
      <c r="AE477" s="40" t="s">
        <v>281</v>
      </c>
      <c r="AF477" s="40" t="s">
        <v>281</v>
      </c>
      <c r="AG477" s="40" t="s">
        <v>281</v>
      </c>
      <c r="AH477" s="40" t="s">
        <v>281</v>
      </c>
      <c r="AI477" s="40" t="s">
        <v>281</v>
      </c>
      <c r="AJ477" s="40" t="s">
        <v>281</v>
      </c>
      <c r="AK477" s="40" t="s">
        <v>281</v>
      </c>
      <c r="AL477" s="40" t="s">
        <v>281</v>
      </c>
      <c r="AM477" s="40" t="s">
        <v>281</v>
      </c>
    </row>
    <row r="478" spans="1:39" ht="26.25" customHeight="1" x14ac:dyDescent="0.15">
      <c r="A478" s="37" t="s">
        <v>3797</v>
      </c>
      <c r="B478" s="38">
        <v>3</v>
      </c>
      <c r="C478" s="39">
        <v>45227</v>
      </c>
      <c r="D478" s="39" t="s">
        <v>274</v>
      </c>
      <c r="E478" s="39">
        <v>45227</v>
      </c>
      <c r="F478" s="40" t="s">
        <v>3033</v>
      </c>
      <c r="G478" s="40" t="s">
        <v>3798</v>
      </c>
      <c r="H478" s="40" t="s">
        <v>3799</v>
      </c>
      <c r="I478" s="40" t="s">
        <v>3800</v>
      </c>
      <c r="J478" s="40" t="s">
        <v>3801</v>
      </c>
      <c r="K478" s="40" t="s">
        <v>281</v>
      </c>
      <c r="L478" s="40">
        <v>32</v>
      </c>
      <c r="M478" s="40" t="s">
        <v>65</v>
      </c>
      <c r="N478" s="40">
        <v>3</v>
      </c>
      <c r="O478" s="40" t="s">
        <v>10</v>
      </c>
      <c r="P478" s="40">
        <v>23</v>
      </c>
      <c r="Q478" s="40" t="s">
        <v>49</v>
      </c>
      <c r="R478" s="40">
        <v>26</v>
      </c>
      <c r="S478" s="40" t="s">
        <v>55</v>
      </c>
      <c r="T478" s="40" t="s">
        <v>281</v>
      </c>
      <c r="U478" s="40" t="s">
        <v>281</v>
      </c>
      <c r="V478" s="40" t="s">
        <v>3802</v>
      </c>
      <c r="W478" s="40" t="s">
        <v>3803</v>
      </c>
      <c r="X478" s="40" t="s">
        <v>3804</v>
      </c>
      <c r="Y478" s="40" t="s">
        <v>281</v>
      </c>
      <c r="Z478" s="40" t="s">
        <v>281</v>
      </c>
      <c r="AA478" s="40" t="s">
        <v>281</v>
      </c>
      <c r="AB478" s="40" t="s">
        <v>281</v>
      </c>
      <c r="AC478" s="40" t="s">
        <v>281</v>
      </c>
      <c r="AD478" s="40" t="s">
        <v>281</v>
      </c>
      <c r="AE478" s="40" t="s">
        <v>281</v>
      </c>
      <c r="AF478" s="40" t="s">
        <v>281</v>
      </c>
      <c r="AG478" s="40" t="s">
        <v>281</v>
      </c>
      <c r="AH478" s="40" t="s">
        <v>281</v>
      </c>
      <c r="AI478" s="40" t="s">
        <v>281</v>
      </c>
      <c r="AJ478" s="40" t="s">
        <v>281</v>
      </c>
      <c r="AK478" s="40" t="s">
        <v>281</v>
      </c>
      <c r="AL478" s="40" t="s">
        <v>281</v>
      </c>
      <c r="AM478" s="40" t="s">
        <v>281</v>
      </c>
    </row>
    <row r="479" spans="1:39" ht="26.25" customHeight="1" x14ac:dyDescent="0.15">
      <c r="A479" s="37" t="s">
        <v>3805</v>
      </c>
      <c r="B479" s="38">
        <v>3</v>
      </c>
      <c r="C479" s="39">
        <v>45227</v>
      </c>
      <c r="D479" s="39" t="s">
        <v>274</v>
      </c>
      <c r="E479" s="39">
        <v>45227</v>
      </c>
      <c r="F479" s="40" t="s">
        <v>3033</v>
      </c>
      <c r="G479" s="40" t="s">
        <v>3806</v>
      </c>
      <c r="H479" s="40" t="s">
        <v>3807</v>
      </c>
      <c r="I479" s="40" t="s">
        <v>3808</v>
      </c>
      <c r="J479" s="40" t="s">
        <v>3809</v>
      </c>
      <c r="K479" s="40" t="s">
        <v>281</v>
      </c>
      <c r="L479" s="40">
        <v>32</v>
      </c>
      <c r="M479" s="40" t="s">
        <v>65</v>
      </c>
      <c r="N479" s="40">
        <v>3</v>
      </c>
      <c r="O479" s="40" t="s">
        <v>10</v>
      </c>
      <c r="P479" s="40">
        <v>23</v>
      </c>
      <c r="Q479" s="40" t="s">
        <v>49</v>
      </c>
      <c r="R479" s="40">
        <v>26</v>
      </c>
      <c r="S479" s="40" t="s">
        <v>55</v>
      </c>
      <c r="T479" s="40" t="s">
        <v>281</v>
      </c>
      <c r="U479" s="40" t="s">
        <v>281</v>
      </c>
      <c r="V479" s="40" t="s">
        <v>3810</v>
      </c>
      <c r="W479" s="40" t="s">
        <v>3811</v>
      </c>
      <c r="X479" s="40" t="s">
        <v>3812</v>
      </c>
      <c r="Y479" s="40" t="s">
        <v>281</v>
      </c>
      <c r="Z479" s="40" t="s">
        <v>281</v>
      </c>
      <c r="AA479" s="40" t="s">
        <v>281</v>
      </c>
      <c r="AB479" s="40" t="s">
        <v>281</v>
      </c>
      <c r="AC479" s="40" t="s">
        <v>281</v>
      </c>
      <c r="AD479" s="40" t="s">
        <v>281</v>
      </c>
      <c r="AE479" s="40" t="s">
        <v>281</v>
      </c>
      <c r="AF479" s="40" t="s">
        <v>281</v>
      </c>
      <c r="AG479" s="40" t="s">
        <v>281</v>
      </c>
      <c r="AH479" s="40" t="s">
        <v>281</v>
      </c>
      <c r="AI479" s="40" t="s">
        <v>281</v>
      </c>
      <c r="AJ479" s="40" t="s">
        <v>281</v>
      </c>
      <c r="AK479" s="40" t="s">
        <v>281</v>
      </c>
      <c r="AL479" s="40" t="s">
        <v>281</v>
      </c>
      <c r="AM479" s="40" t="s">
        <v>281</v>
      </c>
    </row>
    <row r="480" spans="1:39" ht="26.25" customHeight="1" x14ac:dyDescent="0.15">
      <c r="A480" s="37" t="s">
        <v>3813</v>
      </c>
      <c r="B480" s="38">
        <v>1</v>
      </c>
      <c r="C480" s="39">
        <v>43035</v>
      </c>
      <c r="D480" s="39" t="s">
        <v>316</v>
      </c>
      <c r="E480" s="39">
        <v>44132</v>
      </c>
      <c r="F480" s="40" t="s">
        <v>3290</v>
      </c>
      <c r="G480" s="40" t="s">
        <v>281</v>
      </c>
      <c r="H480" s="40" t="s">
        <v>281</v>
      </c>
      <c r="I480" s="40" t="s">
        <v>281</v>
      </c>
      <c r="J480" s="40" t="s">
        <v>281</v>
      </c>
      <c r="K480" s="40" t="s">
        <v>281</v>
      </c>
      <c r="L480" s="40" t="s">
        <v>281</v>
      </c>
      <c r="M480" s="40" t="s">
        <v>281</v>
      </c>
      <c r="N480" s="40" t="s">
        <v>281</v>
      </c>
      <c r="O480" s="40" t="s">
        <v>281</v>
      </c>
      <c r="P480" s="40" t="s">
        <v>281</v>
      </c>
      <c r="Q480" s="40" t="s">
        <v>281</v>
      </c>
      <c r="R480" s="40" t="s">
        <v>281</v>
      </c>
      <c r="S480" s="40" t="s">
        <v>281</v>
      </c>
      <c r="T480" s="40" t="s">
        <v>281</v>
      </c>
      <c r="U480" s="40" t="s">
        <v>281</v>
      </c>
      <c r="V480" s="40" t="s">
        <v>281</v>
      </c>
      <c r="W480" s="40" t="s">
        <v>281</v>
      </c>
      <c r="X480" s="40" t="s">
        <v>281</v>
      </c>
      <c r="Y480" s="40" t="s">
        <v>281</v>
      </c>
      <c r="Z480" s="40" t="s">
        <v>281</v>
      </c>
      <c r="AA480" s="40" t="s">
        <v>281</v>
      </c>
      <c r="AB480" s="40" t="s">
        <v>281</v>
      </c>
      <c r="AC480" s="40" t="s">
        <v>281</v>
      </c>
      <c r="AD480" s="40" t="s">
        <v>281</v>
      </c>
      <c r="AE480" s="40" t="s">
        <v>281</v>
      </c>
      <c r="AF480" s="40" t="s">
        <v>281</v>
      </c>
      <c r="AG480" s="40" t="s">
        <v>281</v>
      </c>
      <c r="AH480" s="40" t="s">
        <v>281</v>
      </c>
      <c r="AI480" s="40" t="s">
        <v>281</v>
      </c>
      <c r="AJ480" s="40" t="s">
        <v>281</v>
      </c>
      <c r="AK480" s="40" t="s">
        <v>281</v>
      </c>
      <c r="AL480" s="40" t="s">
        <v>281</v>
      </c>
      <c r="AM480" s="40" t="s">
        <v>281</v>
      </c>
    </row>
    <row r="481" spans="1:39" ht="26.25" customHeight="1" x14ac:dyDescent="0.15">
      <c r="A481" s="37" t="s">
        <v>3814</v>
      </c>
      <c r="B481" s="38">
        <v>3</v>
      </c>
      <c r="C481" s="39">
        <v>45227</v>
      </c>
      <c r="D481" s="39" t="s">
        <v>274</v>
      </c>
      <c r="E481" s="39">
        <v>45227</v>
      </c>
      <c r="F481" s="40" t="s">
        <v>3033</v>
      </c>
      <c r="G481" s="40" t="s">
        <v>3815</v>
      </c>
      <c r="H481" s="40" t="s">
        <v>3816</v>
      </c>
      <c r="I481" s="40" t="s">
        <v>3817</v>
      </c>
      <c r="J481" s="40" t="s">
        <v>3818</v>
      </c>
      <c r="K481" s="40" t="s">
        <v>281</v>
      </c>
      <c r="L481" s="40">
        <v>32</v>
      </c>
      <c r="M481" s="40" t="s">
        <v>65</v>
      </c>
      <c r="N481" s="40">
        <v>3</v>
      </c>
      <c r="O481" s="40" t="s">
        <v>10</v>
      </c>
      <c r="P481" s="40">
        <v>23</v>
      </c>
      <c r="Q481" s="40" t="s">
        <v>49</v>
      </c>
      <c r="R481" s="40">
        <v>26</v>
      </c>
      <c r="S481" s="40" t="s">
        <v>55</v>
      </c>
      <c r="T481" s="40" t="s">
        <v>281</v>
      </c>
      <c r="U481" s="40" t="s">
        <v>281</v>
      </c>
      <c r="V481" s="40" t="s">
        <v>3819</v>
      </c>
      <c r="W481" s="40" t="s">
        <v>3820</v>
      </c>
      <c r="X481" s="40" t="s">
        <v>3821</v>
      </c>
      <c r="Y481" s="40" t="s">
        <v>281</v>
      </c>
      <c r="Z481" s="40" t="s">
        <v>281</v>
      </c>
      <c r="AA481" s="40" t="s">
        <v>281</v>
      </c>
      <c r="AB481" s="40" t="s">
        <v>281</v>
      </c>
      <c r="AC481" s="40" t="s">
        <v>281</v>
      </c>
      <c r="AD481" s="40" t="s">
        <v>281</v>
      </c>
      <c r="AE481" s="40" t="s">
        <v>281</v>
      </c>
      <c r="AF481" s="40" t="s">
        <v>281</v>
      </c>
      <c r="AG481" s="40" t="s">
        <v>281</v>
      </c>
      <c r="AH481" s="40" t="s">
        <v>281</v>
      </c>
      <c r="AI481" s="40" t="s">
        <v>281</v>
      </c>
      <c r="AJ481" s="40" t="s">
        <v>281</v>
      </c>
      <c r="AK481" s="40" t="s">
        <v>281</v>
      </c>
      <c r="AL481" s="40" t="s">
        <v>281</v>
      </c>
      <c r="AM481" s="40" t="s">
        <v>281</v>
      </c>
    </row>
    <row r="482" spans="1:39" ht="26.25" customHeight="1" x14ac:dyDescent="0.15">
      <c r="A482" s="37" t="s">
        <v>3822</v>
      </c>
      <c r="B482" s="38">
        <v>1</v>
      </c>
      <c r="C482" s="39">
        <v>43035</v>
      </c>
      <c r="D482" s="39" t="s">
        <v>316</v>
      </c>
      <c r="E482" s="39">
        <v>44132</v>
      </c>
      <c r="F482" s="40" t="s">
        <v>3290</v>
      </c>
      <c r="G482" s="40" t="s">
        <v>281</v>
      </c>
      <c r="H482" s="40" t="s">
        <v>281</v>
      </c>
      <c r="I482" s="40" t="s">
        <v>281</v>
      </c>
      <c r="J482" s="40" t="s">
        <v>281</v>
      </c>
      <c r="K482" s="40" t="s">
        <v>281</v>
      </c>
      <c r="L482" s="40" t="s">
        <v>281</v>
      </c>
      <c r="M482" s="40" t="s">
        <v>281</v>
      </c>
      <c r="N482" s="40" t="s">
        <v>281</v>
      </c>
      <c r="O482" s="40" t="s">
        <v>281</v>
      </c>
      <c r="P482" s="40" t="s">
        <v>281</v>
      </c>
      <c r="Q482" s="40" t="s">
        <v>281</v>
      </c>
      <c r="R482" s="40" t="s">
        <v>281</v>
      </c>
      <c r="S482" s="40" t="s">
        <v>281</v>
      </c>
      <c r="T482" s="40" t="s">
        <v>281</v>
      </c>
      <c r="U482" s="40" t="s">
        <v>281</v>
      </c>
      <c r="V482" s="40" t="s">
        <v>281</v>
      </c>
      <c r="W482" s="40" t="s">
        <v>281</v>
      </c>
      <c r="X482" s="40" t="s">
        <v>281</v>
      </c>
      <c r="Y482" s="40" t="s">
        <v>281</v>
      </c>
      <c r="Z482" s="40" t="s">
        <v>281</v>
      </c>
      <c r="AA482" s="40" t="s">
        <v>281</v>
      </c>
      <c r="AB482" s="40" t="s">
        <v>281</v>
      </c>
      <c r="AC482" s="40" t="s">
        <v>281</v>
      </c>
      <c r="AD482" s="40" t="s">
        <v>281</v>
      </c>
      <c r="AE482" s="40" t="s">
        <v>281</v>
      </c>
      <c r="AF482" s="40" t="s">
        <v>281</v>
      </c>
      <c r="AG482" s="40" t="s">
        <v>281</v>
      </c>
      <c r="AH482" s="40" t="s">
        <v>281</v>
      </c>
      <c r="AI482" s="40" t="s">
        <v>281</v>
      </c>
      <c r="AJ482" s="40" t="s">
        <v>281</v>
      </c>
      <c r="AK482" s="40" t="s">
        <v>281</v>
      </c>
      <c r="AL482" s="40" t="s">
        <v>281</v>
      </c>
      <c r="AM482" s="40" t="s">
        <v>281</v>
      </c>
    </row>
    <row r="483" spans="1:39" ht="26.25" customHeight="1" x14ac:dyDescent="0.15">
      <c r="A483" s="37" t="s">
        <v>3823</v>
      </c>
      <c r="B483" s="38">
        <v>2</v>
      </c>
      <c r="C483" s="39">
        <v>44132</v>
      </c>
      <c r="D483" s="39" t="s">
        <v>316</v>
      </c>
      <c r="E483" s="39">
        <v>45227</v>
      </c>
      <c r="F483" s="40" t="s">
        <v>3824</v>
      </c>
      <c r="G483" s="40" t="s">
        <v>281</v>
      </c>
      <c r="H483" s="40" t="s">
        <v>281</v>
      </c>
      <c r="I483" s="40" t="s">
        <v>281</v>
      </c>
      <c r="J483" s="40" t="s">
        <v>281</v>
      </c>
      <c r="K483" s="40" t="s">
        <v>281</v>
      </c>
      <c r="L483" s="40" t="s">
        <v>281</v>
      </c>
      <c r="M483" s="40" t="s">
        <v>281</v>
      </c>
      <c r="N483" s="40" t="s">
        <v>281</v>
      </c>
      <c r="O483" s="40" t="s">
        <v>281</v>
      </c>
      <c r="P483" s="40" t="s">
        <v>281</v>
      </c>
      <c r="Q483" s="40" t="s">
        <v>281</v>
      </c>
      <c r="R483" s="40" t="s">
        <v>281</v>
      </c>
      <c r="S483" s="40" t="s">
        <v>281</v>
      </c>
      <c r="T483" s="40" t="s">
        <v>281</v>
      </c>
      <c r="U483" s="40" t="s">
        <v>281</v>
      </c>
      <c r="V483" s="40" t="s">
        <v>281</v>
      </c>
      <c r="W483" s="40" t="s">
        <v>281</v>
      </c>
      <c r="X483" s="40" t="s">
        <v>281</v>
      </c>
      <c r="Y483" s="40" t="s">
        <v>281</v>
      </c>
      <c r="Z483" s="40" t="s">
        <v>281</v>
      </c>
      <c r="AA483" s="40" t="s">
        <v>281</v>
      </c>
      <c r="AB483" s="40" t="s">
        <v>281</v>
      </c>
      <c r="AC483" s="40" t="s">
        <v>281</v>
      </c>
      <c r="AD483" s="40" t="s">
        <v>281</v>
      </c>
      <c r="AE483" s="40" t="s">
        <v>281</v>
      </c>
      <c r="AF483" s="40" t="s">
        <v>281</v>
      </c>
      <c r="AG483" s="40" t="s">
        <v>281</v>
      </c>
      <c r="AH483" s="40" t="s">
        <v>281</v>
      </c>
      <c r="AI483" s="40" t="s">
        <v>281</v>
      </c>
      <c r="AJ483" s="40" t="s">
        <v>281</v>
      </c>
      <c r="AK483" s="40" t="s">
        <v>281</v>
      </c>
      <c r="AL483" s="40" t="s">
        <v>281</v>
      </c>
      <c r="AM483" s="40" t="s">
        <v>281</v>
      </c>
    </row>
    <row r="484" spans="1:39" ht="26.25" customHeight="1" x14ac:dyDescent="0.15">
      <c r="A484" s="37" t="s">
        <v>3825</v>
      </c>
      <c r="B484" s="38">
        <v>3</v>
      </c>
      <c r="C484" s="39">
        <v>45227</v>
      </c>
      <c r="D484" s="39" t="s">
        <v>274</v>
      </c>
      <c r="E484" s="39">
        <v>45227</v>
      </c>
      <c r="F484" s="40" t="s">
        <v>3826</v>
      </c>
      <c r="G484" s="40" t="s">
        <v>3827</v>
      </c>
      <c r="H484" s="40" t="s">
        <v>3828</v>
      </c>
      <c r="I484" s="40" t="s">
        <v>3829</v>
      </c>
      <c r="J484" s="40" t="s">
        <v>3830</v>
      </c>
      <c r="K484" s="40" t="s">
        <v>281</v>
      </c>
      <c r="L484" s="40">
        <v>32</v>
      </c>
      <c r="M484" s="40" t="s">
        <v>65</v>
      </c>
      <c r="N484" s="40">
        <v>3</v>
      </c>
      <c r="O484" s="40" t="s">
        <v>10</v>
      </c>
      <c r="P484" s="40">
        <v>23</v>
      </c>
      <c r="Q484" s="40" t="s">
        <v>49</v>
      </c>
      <c r="R484" s="40">
        <v>26</v>
      </c>
      <c r="S484" s="40" t="s">
        <v>55</v>
      </c>
      <c r="T484" s="40" t="s">
        <v>281</v>
      </c>
      <c r="U484" s="40" t="s">
        <v>281</v>
      </c>
      <c r="V484" s="40" t="s">
        <v>3831</v>
      </c>
      <c r="W484" s="40" t="s">
        <v>3832</v>
      </c>
      <c r="X484" s="40" t="s">
        <v>3833</v>
      </c>
      <c r="Y484" s="40" t="s">
        <v>281</v>
      </c>
      <c r="Z484" s="40" t="s">
        <v>281</v>
      </c>
      <c r="AA484" s="40" t="s">
        <v>281</v>
      </c>
      <c r="AB484" s="40" t="s">
        <v>281</v>
      </c>
      <c r="AC484" s="40" t="s">
        <v>281</v>
      </c>
      <c r="AD484" s="40" t="s">
        <v>281</v>
      </c>
      <c r="AE484" s="40" t="s">
        <v>281</v>
      </c>
      <c r="AF484" s="40" t="s">
        <v>281</v>
      </c>
      <c r="AG484" s="40" t="s">
        <v>281</v>
      </c>
      <c r="AH484" s="40" t="s">
        <v>281</v>
      </c>
      <c r="AI484" s="40" t="s">
        <v>281</v>
      </c>
      <c r="AJ484" s="40" t="s">
        <v>281</v>
      </c>
      <c r="AK484" s="40" t="s">
        <v>281</v>
      </c>
      <c r="AL484" s="40" t="s">
        <v>281</v>
      </c>
      <c r="AM484" s="40" t="s">
        <v>281</v>
      </c>
    </row>
    <row r="485" spans="1:39" ht="26.25" customHeight="1" x14ac:dyDescent="0.15">
      <c r="A485" s="37" t="s">
        <v>3834</v>
      </c>
      <c r="B485" s="38">
        <v>2</v>
      </c>
      <c r="C485" s="39">
        <v>44132</v>
      </c>
      <c r="D485" s="39" t="s">
        <v>316</v>
      </c>
      <c r="E485" s="39">
        <v>45227</v>
      </c>
      <c r="F485" s="40" t="s">
        <v>3104</v>
      </c>
      <c r="G485" s="40" t="s">
        <v>281</v>
      </c>
      <c r="H485" s="40" t="s">
        <v>281</v>
      </c>
      <c r="I485" s="40" t="s">
        <v>281</v>
      </c>
      <c r="J485" s="40" t="s">
        <v>281</v>
      </c>
      <c r="K485" s="40" t="s">
        <v>281</v>
      </c>
      <c r="L485" s="40" t="s">
        <v>281</v>
      </c>
      <c r="M485" s="40" t="s">
        <v>281</v>
      </c>
      <c r="N485" s="40" t="s">
        <v>281</v>
      </c>
      <c r="O485" s="40" t="s">
        <v>281</v>
      </c>
      <c r="P485" s="40" t="s">
        <v>281</v>
      </c>
      <c r="Q485" s="40" t="s">
        <v>281</v>
      </c>
      <c r="R485" s="40" t="s">
        <v>281</v>
      </c>
      <c r="S485" s="40" t="s">
        <v>281</v>
      </c>
      <c r="T485" s="40" t="s">
        <v>281</v>
      </c>
      <c r="U485" s="40" t="s">
        <v>281</v>
      </c>
      <c r="V485" s="40" t="s">
        <v>281</v>
      </c>
      <c r="W485" s="40" t="s">
        <v>281</v>
      </c>
      <c r="X485" s="40" t="s">
        <v>281</v>
      </c>
      <c r="Y485" s="40" t="s">
        <v>281</v>
      </c>
      <c r="Z485" s="40" t="s">
        <v>281</v>
      </c>
      <c r="AA485" s="40" t="s">
        <v>281</v>
      </c>
      <c r="AB485" s="40" t="s">
        <v>281</v>
      </c>
      <c r="AC485" s="40" t="s">
        <v>281</v>
      </c>
      <c r="AD485" s="40" t="s">
        <v>281</v>
      </c>
      <c r="AE485" s="40" t="s">
        <v>281</v>
      </c>
      <c r="AF485" s="40" t="s">
        <v>281</v>
      </c>
      <c r="AG485" s="40" t="s">
        <v>281</v>
      </c>
      <c r="AH485" s="40" t="s">
        <v>281</v>
      </c>
      <c r="AI485" s="40" t="s">
        <v>281</v>
      </c>
      <c r="AJ485" s="40" t="s">
        <v>281</v>
      </c>
      <c r="AK485" s="40" t="s">
        <v>281</v>
      </c>
      <c r="AL485" s="40" t="s">
        <v>281</v>
      </c>
      <c r="AM485" s="40" t="s">
        <v>281</v>
      </c>
    </row>
    <row r="486" spans="1:39" ht="26.25" customHeight="1" x14ac:dyDescent="0.15">
      <c r="A486" s="37" t="s">
        <v>3835</v>
      </c>
      <c r="B486" s="38">
        <v>3</v>
      </c>
      <c r="C486" s="39">
        <v>45227</v>
      </c>
      <c r="D486" s="39" t="s">
        <v>274</v>
      </c>
      <c r="E486" s="39">
        <v>45227</v>
      </c>
      <c r="F486" s="40" t="s">
        <v>3725</v>
      </c>
      <c r="G486" s="40" t="s">
        <v>3836</v>
      </c>
      <c r="H486" s="40" t="s">
        <v>3837</v>
      </c>
      <c r="I486" s="40" t="s">
        <v>3838</v>
      </c>
      <c r="J486" s="40" t="s">
        <v>3839</v>
      </c>
      <c r="K486" s="40" t="s">
        <v>281</v>
      </c>
      <c r="L486" s="40">
        <v>32</v>
      </c>
      <c r="M486" s="40" t="s">
        <v>65</v>
      </c>
      <c r="N486" s="40">
        <v>3</v>
      </c>
      <c r="O486" s="40" t="s">
        <v>10</v>
      </c>
      <c r="P486" s="40">
        <v>23</v>
      </c>
      <c r="Q486" s="40" t="s">
        <v>49</v>
      </c>
      <c r="R486" s="40">
        <v>26</v>
      </c>
      <c r="S486" s="40" t="s">
        <v>55</v>
      </c>
      <c r="T486" s="40" t="s">
        <v>281</v>
      </c>
      <c r="U486" s="40" t="s">
        <v>281</v>
      </c>
      <c r="V486" s="40" t="s">
        <v>3840</v>
      </c>
      <c r="W486" s="40" t="s">
        <v>3811</v>
      </c>
      <c r="X486" s="40" t="s">
        <v>3841</v>
      </c>
      <c r="Y486" s="40" t="s">
        <v>281</v>
      </c>
      <c r="Z486" s="40" t="s">
        <v>281</v>
      </c>
      <c r="AA486" s="40" t="s">
        <v>281</v>
      </c>
      <c r="AB486" s="40" t="s">
        <v>281</v>
      </c>
      <c r="AC486" s="40" t="s">
        <v>281</v>
      </c>
      <c r="AD486" s="40" t="s">
        <v>281</v>
      </c>
      <c r="AE486" s="40" t="s">
        <v>281</v>
      </c>
      <c r="AF486" s="40" t="s">
        <v>281</v>
      </c>
      <c r="AG486" s="40" t="s">
        <v>281</v>
      </c>
      <c r="AH486" s="40" t="s">
        <v>281</v>
      </c>
      <c r="AI486" s="40" t="s">
        <v>281</v>
      </c>
      <c r="AJ486" s="40" t="s">
        <v>281</v>
      </c>
      <c r="AK486" s="40" t="s">
        <v>281</v>
      </c>
      <c r="AL486" s="40" t="s">
        <v>281</v>
      </c>
      <c r="AM486" s="40" t="s">
        <v>281</v>
      </c>
    </row>
    <row r="487" spans="1:39" ht="26.25" customHeight="1" x14ac:dyDescent="0.15">
      <c r="A487" s="37" t="s">
        <v>3842</v>
      </c>
      <c r="B487" s="38">
        <v>1</v>
      </c>
      <c r="C487" s="39">
        <v>43035</v>
      </c>
      <c r="D487" s="39" t="s">
        <v>316</v>
      </c>
      <c r="E487" s="39">
        <v>44132</v>
      </c>
      <c r="F487" s="40" t="s">
        <v>3290</v>
      </c>
      <c r="G487" s="40" t="s">
        <v>281</v>
      </c>
      <c r="H487" s="40" t="s">
        <v>281</v>
      </c>
      <c r="I487" s="40" t="s">
        <v>281</v>
      </c>
      <c r="J487" s="40" t="s">
        <v>281</v>
      </c>
      <c r="K487" s="40" t="s">
        <v>281</v>
      </c>
      <c r="L487" s="40" t="s">
        <v>281</v>
      </c>
      <c r="M487" s="40" t="s">
        <v>281</v>
      </c>
      <c r="N487" s="40" t="s">
        <v>281</v>
      </c>
      <c r="O487" s="40" t="s">
        <v>281</v>
      </c>
      <c r="P487" s="40" t="s">
        <v>281</v>
      </c>
      <c r="Q487" s="40" t="s">
        <v>281</v>
      </c>
      <c r="R487" s="40" t="s">
        <v>281</v>
      </c>
      <c r="S487" s="40" t="s">
        <v>281</v>
      </c>
      <c r="T487" s="40" t="s">
        <v>281</v>
      </c>
      <c r="U487" s="40" t="s">
        <v>281</v>
      </c>
      <c r="V487" s="40" t="s">
        <v>281</v>
      </c>
      <c r="W487" s="40" t="s">
        <v>281</v>
      </c>
      <c r="X487" s="40" t="s">
        <v>281</v>
      </c>
      <c r="Y487" s="40" t="s">
        <v>281</v>
      </c>
      <c r="Z487" s="40" t="s">
        <v>281</v>
      </c>
      <c r="AA487" s="40" t="s">
        <v>281</v>
      </c>
      <c r="AB487" s="40" t="s">
        <v>281</v>
      </c>
      <c r="AC487" s="40" t="s">
        <v>281</v>
      </c>
      <c r="AD487" s="40" t="s">
        <v>281</v>
      </c>
      <c r="AE487" s="40" t="s">
        <v>281</v>
      </c>
      <c r="AF487" s="40" t="s">
        <v>281</v>
      </c>
      <c r="AG487" s="40" t="s">
        <v>281</v>
      </c>
      <c r="AH487" s="40" t="s">
        <v>281</v>
      </c>
      <c r="AI487" s="40" t="s">
        <v>281</v>
      </c>
      <c r="AJ487" s="40" t="s">
        <v>281</v>
      </c>
      <c r="AK487" s="40" t="s">
        <v>281</v>
      </c>
      <c r="AL487" s="40" t="s">
        <v>281</v>
      </c>
      <c r="AM487" s="40" t="s">
        <v>281</v>
      </c>
    </row>
    <row r="488" spans="1:39" ht="26.25" customHeight="1" x14ac:dyDescent="0.15">
      <c r="A488" s="37" t="s">
        <v>3843</v>
      </c>
      <c r="B488" s="38">
        <v>3</v>
      </c>
      <c r="C488" s="39">
        <v>45227</v>
      </c>
      <c r="D488" s="39" t="s">
        <v>274</v>
      </c>
      <c r="E488" s="39">
        <v>45227</v>
      </c>
      <c r="F488" s="40" t="s">
        <v>3844</v>
      </c>
      <c r="G488" s="40" t="s">
        <v>3845</v>
      </c>
      <c r="H488" s="40" t="s">
        <v>3846</v>
      </c>
      <c r="I488" s="40" t="s">
        <v>3847</v>
      </c>
      <c r="J488" s="40" t="s">
        <v>3848</v>
      </c>
      <c r="K488" s="40" t="s">
        <v>281</v>
      </c>
      <c r="L488" s="40">
        <v>32</v>
      </c>
      <c r="M488" s="40" t="s">
        <v>65</v>
      </c>
      <c r="N488" s="40">
        <v>3</v>
      </c>
      <c r="O488" s="40" t="s">
        <v>10</v>
      </c>
      <c r="P488" s="40">
        <v>23</v>
      </c>
      <c r="Q488" s="40" t="s">
        <v>49</v>
      </c>
      <c r="R488" s="40">
        <v>26</v>
      </c>
      <c r="S488" s="40" t="s">
        <v>55</v>
      </c>
      <c r="T488" s="40" t="s">
        <v>281</v>
      </c>
      <c r="U488" s="40" t="s">
        <v>281</v>
      </c>
      <c r="V488" s="40" t="s">
        <v>3849</v>
      </c>
      <c r="W488" s="40" t="s">
        <v>3850</v>
      </c>
      <c r="X488" s="40" t="s">
        <v>3851</v>
      </c>
      <c r="Y488" s="40" t="s">
        <v>281</v>
      </c>
      <c r="Z488" s="40" t="s">
        <v>281</v>
      </c>
      <c r="AA488" s="40" t="s">
        <v>281</v>
      </c>
      <c r="AB488" s="40" t="s">
        <v>281</v>
      </c>
      <c r="AC488" s="40" t="s">
        <v>281</v>
      </c>
      <c r="AD488" s="40" t="s">
        <v>281</v>
      </c>
      <c r="AE488" s="40" t="s">
        <v>281</v>
      </c>
      <c r="AF488" s="40" t="s">
        <v>281</v>
      </c>
      <c r="AG488" s="40" t="s">
        <v>281</v>
      </c>
      <c r="AH488" s="40" t="s">
        <v>281</v>
      </c>
      <c r="AI488" s="40" t="s">
        <v>281</v>
      </c>
      <c r="AJ488" s="40" t="s">
        <v>281</v>
      </c>
      <c r="AK488" s="40" t="s">
        <v>281</v>
      </c>
      <c r="AL488" s="40" t="s">
        <v>281</v>
      </c>
      <c r="AM488" s="40" t="s">
        <v>281</v>
      </c>
    </row>
    <row r="489" spans="1:39" ht="26.25" customHeight="1" x14ac:dyDescent="0.15">
      <c r="A489" s="37" t="s">
        <v>3852</v>
      </c>
      <c r="B489" s="38">
        <v>1</v>
      </c>
      <c r="C489" s="39">
        <v>43035</v>
      </c>
      <c r="D489" s="39" t="s">
        <v>316</v>
      </c>
      <c r="E489" s="39">
        <v>44132</v>
      </c>
      <c r="F489" s="40" t="s">
        <v>3290</v>
      </c>
      <c r="G489" s="40" t="s">
        <v>281</v>
      </c>
      <c r="H489" s="40" t="s">
        <v>281</v>
      </c>
      <c r="I489" s="40" t="s">
        <v>281</v>
      </c>
      <c r="J489" s="40" t="s">
        <v>281</v>
      </c>
      <c r="K489" s="40" t="s">
        <v>281</v>
      </c>
      <c r="L489" s="40" t="s">
        <v>281</v>
      </c>
      <c r="M489" s="40" t="s">
        <v>281</v>
      </c>
      <c r="N489" s="40" t="s">
        <v>281</v>
      </c>
      <c r="O489" s="40" t="s">
        <v>281</v>
      </c>
      <c r="P489" s="40" t="s">
        <v>281</v>
      </c>
      <c r="Q489" s="40" t="s">
        <v>281</v>
      </c>
      <c r="R489" s="40" t="s">
        <v>281</v>
      </c>
      <c r="S489" s="40" t="s">
        <v>281</v>
      </c>
      <c r="T489" s="40" t="s">
        <v>281</v>
      </c>
      <c r="U489" s="40" t="s">
        <v>281</v>
      </c>
      <c r="V489" s="40" t="s">
        <v>281</v>
      </c>
      <c r="W489" s="40" t="s">
        <v>281</v>
      </c>
      <c r="X489" s="40" t="s">
        <v>281</v>
      </c>
      <c r="Y489" s="40" t="s">
        <v>281</v>
      </c>
      <c r="Z489" s="40" t="s">
        <v>281</v>
      </c>
      <c r="AA489" s="40" t="s">
        <v>281</v>
      </c>
      <c r="AB489" s="40" t="s">
        <v>281</v>
      </c>
      <c r="AC489" s="40" t="s">
        <v>281</v>
      </c>
      <c r="AD489" s="40" t="s">
        <v>281</v>
      </c>
      <c r="AE489" s="40" t="s">
        <v>281</v>
      </c>
      <c r="AF489" s="40" t="s">
        <v>281</v>
      </c>
      <c r="AG489" s="40" t="s">
        <v>281</v>
      </c>
      <c r="AH489" s="40" t="s">
        <v>281</v>
      </c>
      <c r="AI489" s="40" t="s">
        <v>281</v>
      </c>
      <c r="AJ489" s="40" t="s">
        <v>281</v>
      </c>
      <c r="AK489" s="40" t="s">
        <v>281</v>
      </c>
      <c r="AL489" s="40" t="s">
        <v>281</v>
      </c>
      <c r="AM489" s="40" t="s">
        <v>281</v>
      </c>
    </row>
    <row r="490" spans="1:39" ht="26.25" customHeight="1" x14ac:dyDescent="0.15">
      <c r="A490" s="37" t="s">
        <v>3853</v>
      </c>
      <c r="B490" s="38">
        <v>3</v>
      </c>
      <c r="C490" s="39">
        <v>45227</v>
      </c>
      <c r="D490" s="39" t="s">
        <v>274</v>
      </c>
      <c r="E490" s="39">
        <v>45227</v>
      </c>
      <c r="F490" s="40" t="s">
        <v>3033</v>
      </c>
      <c r="G490" s="40" t="s">
        <v>3854</v>
      </c>
      <c r="H490" s="40" t="s">
        <v>3855</v>
      </c>
      <c r="I490" s="40" t="s">
        <v>3856</v>
      </c>
      <c r="J490" s="40" t="s">
        <v>3857</v>
      </c>
      <c r="K490" s="40" t="s">
        <v>281</v>
      </c>
      <c r="L490" s="40">
        <v>32</v>
      </c>
      <c r="M490" s="40" t="s">
        <v>65</v>
      </c>
      <c r="N490" s="40">
        <v>3</v>
      </c>
      <c r="O490" s="40" t="s">
        <v>10</v>
      </c>
      <c r="P490" s="40">
        <v>23</v>
      </c>
      <c r="Q490" s="40" t="s">
        <v>49</v>
      </c>
      <c r="R490" s="40">
        <v>26</v>
      </c>
      <c r="S490" s="40" t="s">
        <v>55</v>
      </c>
      <c r="T490" s="40" t="s">
        <v>281</v>
      </c>
      <c r="U490" s="40" t="s">
        <v>281</v>
      </c>
      <c r="V490" s="40" t="s">
        <v>3858</v>
      </c>
      <c r="W490" s="40" t="s">
        <v>3859</v>
      </c>
      <c r="X490" s="40" t="s">
        <v>3860</v>
      </c>
      <c r="Y490" s="40" t="s">
        <v>281</v>
      </c>
      <c r="Z490" s="40" t="s">
        <v>281</v>
      </c>
      <c r="AA490" s="40" t="s">
        <v>281</v>
      </c>
      <c r="AB490" s="40" t="s">
        <v>281</v>
      </c>
      <c r="AC490" s="40" t="s">
        <v>281</v>
      </c>
      <c r="AD490" s="40" t="s">
        <v>281</v>
      </c>
      <c r="AE490" s="40" t="s">
        <v>281</v>
      </c>
      <c r="AF490" s="40" t="s">
        <v>281</v>
      </c>
      <c r="AG490" s="40" t="s">
        <v>281</v>
      </c>
      <c r="AH490" s="40" t="s">
        <v>281</v>
      </c>
      <c r="AI490" s="40" t="s">
        <v>281</v>
      </c>
      <c r="AJ490" s="40" t="s">
        <v>281</v>
      </c>
      <c r="AK490" s="40" t="s">
        <v>281</v>
      </c>
      <c r="AL490" s="40" t="s">
        <v>281</v>
      </c>
      <c r="AM490" s="40" t="s">
        <v>281</v>
      </c>
    </row>
    <row r="491" spans="1:39" ht="26.25" customHeight="1" x14ac:dyDescent="0.15">
      <c r="A491" s="37" t="s">
        <v>3861</v>
      </c>
      <c r="B491" s="38">
        <v>3</v>
      </c>
      <c r="C491" s="39">
        <v>45227</v>
      </c>
      <c r="D491" s="39" t="s">
        <v>274</v>
      </c>
      <c r="E491" s="39">
        <v>45227</v>
      </c>
      <c r="F491" s="40" t="s">
        <v>3033</v>
      </c>
      <c r="G491" s="40" t="s">
        <v>3862</v>
      </c>
      <c r="H491" s="40" t="s">
        <v>3863</v>
      </c>
      <c r="I491" s="40" t="s">
        <v>3864</v>
      </c>
      <c r="J491" s="40" t="s">
        <v>3865</v>
      </c>
      <c r="K491" s="40" t="s">
        <v>281</v>
      </c>
      <c r="L491" s="40">
        <v>32</v>
      </c>
      <c r="M491" s="40" t="s">
        <v>65</v>
      </c>
      <c r="N491" s="40">
        <v>3</v>
      </c>
      <c r="O491" s="40" t="s">
        <v>10</v>
      </c>
      <c r="P491" s="40">
        <v>23</v>
      </c>
      <c r="Q491" s="40" t="s">
        <v>49</v>
      </c>
      <c r="R491" s="40">
        <v>26</v>
      </c>
      <c r="S491" s="40" t="s">
        <v>55</v>
      </c>
      <c r="T491" s="40" t="s">
        <v>281</v>
      </c>
      <c r="U491" s="40" t="s">
        <v>281</v>
      </c>
      <c r="V491" s="40" t="s">
        <v>3866</v>
      </c>
      <c r="W491" s="40" t="s">
        <v>3867</v>
      </c>
      <c r="X491" s="40" t="s">
        <v>3868</v>
      </c>
      <c r="Y491" s="40" t="s">
        <v>281</v>
      </c>
      <c r="Z491" s="40" t="s">
        <v>281</v>
      </c>
      <c r="AA491" s="40" t="s">
        <v>281</v>
      </c>
      <c r="AB491" s="40" t="s">
        <v>281</v>
      </c>
      <c r="AC491" s="40" t="s">
        <v>281</v>
      </c>
      <c r="AD491" s="40" t="s">
        <v>281</v>
      </c>
      <c r="AE491" s="40" t="s">
        <v>281</v>
      </c>
      <c r="AF491" s="40" t="s">
        <v>281</v>
      </c>
      <c r="AG491" s="40" t="s">
        <v>281</v>
      </c>
      <c r="AH491" s="40" t="s">
        <v>281</v>
      </c>
      <c r="AI491" s="40" t="s">
        <v>281</v>
      </c>
      <c r="AJ491" s="40" t="s">
        <v>281</v>
      </c>
      <c r="AK491" s="40" t="s">
        <v>281</v>
      </c>
      <c r="AL491" s="40" t="s">
        <v>281</v>
      </c>
      <c r="AM491" s="40" t="s">
        <v>281</v>
      </c>
    </row>
    <row r="492" spans="1:39" ht="26.25" customHeight="1" x14ac:dyDescent="0.15">
      <c r="A492" s="37" t="s">
        <v>3869</v>
      </c>
      <c r="B492" s="38">
        <v>2</v>
      </c>
      <c r="C492" s="39">
        <v>44132</v>
      </c>
      <c r="D492" s="39" t="s">
        <v>316</v>
      </c>
      <c r="E492" s="39">
        <v>44421</v>
      </c>
      <c r="F492" s="40" t="s">
        <v>3870</v>
      </c>
      <c r="G492" s="40" t="s">
        <v>281</v>
      </c>
      <c r="H492" s="40" t="s">
        <v>281</v>
      </c>
      <c r="I492" s="40" t="s">
        <v>281</v>
      </c>
      <c r="J492" s="40" t="s">
        <v>281</v>
      </c>
      <c r="K492" s="40" t="s">
        <v>281</v>
      </c>
      <c r="L492" s="40" t="s">
        <v>281</v>
      </c>
      <c r="M492" s="40" t="s">
        <v>281</v>
      </c>
      <c r="N492" s="40" t="s">
        <v>281</v>
      </c>
      <c r="O492" s="40" t="s">
        <v>281</v>
      </c>
      <c r="P492" s="40" t="s">
        <v>281</v>
      </c>
      <c r="Q492" s="40" t="s">
        <v>281</v>
      </c>
      <c r="R492" s="40" t="s">
        <v>281</v>
      </c>
      <c r="S492" s="40" t="s">
        <v>281</v>
      </c>
      <c r="T492" s="40" t="s">
        <v>281</v>
      </c>
      <c r="U492" s="40" t="s">
        <v>281</v>
      </c>
      <c r="V492" s="40" t="s">
        <v>281</v>
      </c>
      <c r="W492" s="40" t="s">
        <v>281</v>
      </c>
      <c r="X492" s="40" t="s">
        <v>281</v>
      </c>
      <c r="Y492" s="40" t="s">
        <v>281</v>
      </c>
      <c r="Z492" s="40" t="s">
        <v>281</v>
      </c>
      <c r="AA492" s="40" t="s">
        <v>281</v>
      </c>
      <c r="AB492" s="40" t="s">
        <v>281</v>
      </c>
      <c r="AC492" s="40" t="s">
        <v>281</v>
      </c>
      <c r="AD492" s="40" t="s">
        <v>281</v>
      </c>
      <c r="AE492" s="40" t="s">
        <v>281</v>
      </c>
      <c r="AF492" s="40" t="s">
        <v>281</v>
      </c>
      <c r="AG492" s="40" t="s">
        <v>281</v>
      </c>
      <c r="AH492" s="40" t="s">
        <v>281</v>
      </c>
      <c r="AI492" s="40" t="s">
        <v>281</v>
      </c>
      <c r="AJ492" s="40" t="s">
        <v>281</v>
      </c>
      <c r="AK492" s="40" t="s">
        <v>281</v>
      </c>
      <c r="AL492" s="40" t="s">
        <v>281</v>
      </c>
      <c r="AM492" s="40" t="s">
        <v>281</v>
      </c>
    </row>
    <row r="493" spans="1:39" ht="26.25" customHeight="1" x14ac:dyDescent="0.15">
      <c r="A493" s="37" t="s">
        <v>3871</v>
      </c>
      <c r="B493" s="38">
        <v>3</v>
      </c>
      <c r="C493" s="39">
        <v>45227</v>
      </c>
      <c r="D493" s="39" t="s">
        <v>274</v>
      </c>
      <c r="E493" s="39">
        <v>45227</v>
      </c>
      <c r="F493" s="40" t="s">
        <v>3725</v>
      </c>
      <c r="G493" s="40" t="s">
        <v>3872</v>
      </c>
      <c r="H493" s="40" t="s">
        <v>3873</v>
      </c>
      <c r="I493" s="40" t="s">
        <v>3874</v>
      </c>
      <c r="J493" s="40" t="s">
        <v>3875</v>
      </c>
      <c r="K493" s="40" t="s">
        <v>281</v>
      </c>
      <c r="L493" s="40">
        <v>32</v>
      </c>
      <c r="M493" s="40" t="s">
        <v>65</v>
      </c>
      <c r="N493" s="40">
        <v>3</v>
      </c>
      <c r="O493" s="40" t="s">
        <v>10</v>
      </c>
      <c r="P493" s="40">
        <v>23</v>
      </c>
      <c r="Q493" s="40" t="s">
        <v>49</v>
      </c>
      <c r="R493" s="40">
        <v>26</v>
      </c>
      <c r="S493" s="40" t="s">
        <v>55</v>
      </c>
      <c r="T493" s="40" t="s">
        <v>281</v>
      </c>
      <c r="U493" s="40" t="s">
        <v>281</v>
      </c>
      <c r="V493" s="40" t="s">
        <v>3876</v>
      </c>
      <c r="W493" s="40" t="s">
        <v>3877</v>
      </c>
      <c r="X493" s="40" t="s">
        <v>3878</v>
      </c>
      <c r="Y493" s="40" t="s">
        <v>281</v>
      </c>
      <c r="Z493" s="40" t="s">
        <v>281</v>
      </c>
      <c r="AA493" s="40" t="s">
        <v>281</v>
      </c>
      <c r="AB493" s="40" t="s">
        <v>281</v>
      </c>
      <c r="AC493" s="40" t="s">
        <v>281</v>
      </c>
      <c r="AD493" s="40" t="s">
        <v>281</v>
      </c>
      <c r="AE493" s="40" t="s">
        <v>281</v>
      </c>
      <c r="AF493" s="40" t="s">
        <v>281</v>
      </c>
      <c r="AG493" s="40" t="s">
        <v>281</v>
      </c>
      <c r="AH493" s="40" t="s">
        <v>281</v>
      </c>
      <c r="AI493" s="40" t="s">
        <v>281</v>
      </c>
      <c r="AJ493" s="40" t="s">
        <v>281</v>
      </c>
      <c r="AK493" s="40" t="s">
        <v>281</v>
      </c>
      <c r="AL493" s="40" t="s">
        <v>281</v>
      </c>
      <c r="AM493" s="40" t="s">
        <v>281</v>
      </c>
    </row>
    <row r="494" spans="1:39" ht="26.25" customHeight="1" x14ac:dyDescent="0.15">
      <c r="A494" s="37" t="s">
        <v>3879</v>
      </c>
      <c r="B494" s="38">
        <v>3</v>
      </c>
      <c r="C494" s="39">
        <v>45227</v>
      </c>
      <c r="D494" s="39" t="s">
        <v>274</v>
      </c>
      <c r="E494" s="39">
        <v>45227</v>
      </c>
      <c r="F494" s="40" t="s">
        <v>3725</v>
      </c>
      <c r="G494" s="40" t="s">
        <v>3880</v>
      </c>
      <c r="H494" s="40" t="s">
        <v>3881</v>
      </c>
      <c r="I494" s="40" t="s">
        <v>3882</v>
      </c>
      <c r="J494" s="40" t="s">
        <v>3883</v>
      </c>
      <c r="K494" s="40" t="s">
        <v>281</v>
      </c>
      <c r="L494" s="40">
        <v>32</v>
      </c>
      <c r="M494" s="40" t="s">
        <v>65</v>
      </c>
      <c r="N494" s="40">
        <v>3</v>
      </c>
      <c r="O494" s="40" t="s">
        <v>10</v>
      </c>
      <c r="P494" s="40">
        <v>23</v>
      </c>
      <c r="Q494" s="40" t="s">
        <v>49</v>
      </c>
      <c r="R494" s="40">
        <v>26</v>
      </c>
      <c r="S494" s="40" t="s">
        <v>55</v>
      </c>
      <c r="T494" s="40" t="s">
        <v>281</v>
      </c>
      <c r="U494" s="40" t="s">
        <v>281</v>
      </c>
      <c r="V494" s="40" t="s">
        <v>3884</v>
      </c>
      <c r="W494" s="40" t="s">
        <v>3332</v>
      </c>
      <c r="X494" s="40" t="s">
        <v>3885</v>
      </c>
      <c r="Y494" s="40" t="s">
        <v>281</v>
      </c>
      <c r="Z494" s="40" t="s">
        <v>281</v>
      </c>
      <c r="AA494" s="40" t="s">
        <v>281</v>
      </c>
      <c r="AB494" s="40" t="s">
        <v>281</v>
      </c>
      <c r="AC494" s="40" t="s">
        <v>281</v>
      </c>
      <c r="AD494" s="40" t="s">
        <v>281</v>
      </c>
      <c r="AE494" s="40" t="s">
        <v>281</v>
      </c>
      <c r="AF494" s="40" t="s">
        <v>281</v>
      </c>
      <c r="AG494" s="40" t="s">
        <v>281</v>
      </c>
      <c r="AH494" s="40" t="s">
        <v>281</v>
      </c>
      <c r="AI494" s="40" t="s">
        <v>281</v>
      </c>
      <c r="AJ494" s="40" t="s">
        <v>281</v>
      </c>
      <c r="AK494" s="40" t="s">
        <v>281</v>
      </c>
      <c r="AL494" s="40" t="s">
        <v>281</v>
      </c>
      <c r="AM494" s="40" t="s">
        <v>281</v>
      </c>
    </row>
    <row r="495" spans="1:39" ht="26.25" customHeight="1" x14ac:dyDescent="0.15">
      <c r="A495" s="37" t="s">
        <v>3886</v>
      </c>
      <c r="B495" s="38">
        <v>2</v>
      </c>
      <c r="C495" s="39">
        <v>44132</v>
      </c>
      <c r="D495" s="39" t="s">
        <v>316</v>
      </c>
      <c r="E495" s="39">
        <v>45227</v>
      </c>
      <c r="F495" s="40" t="s">
        <v>3104</v>
      </c>
      <c r="G495" s="40" t="s">
        <v>281</v>
      </c>
      <c r="H495" s="40" t="s">
        <v>281</v>
      </c>
      <c r="I495" s="40" t="s">
        <v>281</v>
      </c>
      <c r="J495" s="40" t="s">
        <v>281</v>
      </c>
      <c r="K495" s="40" t="s">
        <v>281</v>
      </c>
      <c r="L495" s="40" t="s">
        <v>281</v>
      </c>
      <c r="M495" s="40" t="s">
        <v>281</v>
      </c>
      <c r="N495" s="40" t="s">
        <v>281</v>
      </c>
      <c r="O495" s="40" t="s">
        <v>281</v>
      </c>
      <c r="P495" s="40" t="s">
        <v>281</v>
      </c>
      <c r="Q495" s="40" t="s">
        <v>281</v>
      </c>
      <c r="R495" s="40" t="s">
        <v>281</v>
      </c>
      <c r="S495" s="40" t="s">
        <v>281</v>
      </c>
      <c r="T495" s="40" t="s">
        <v>281</v>
      </c>
      <c r="U495" s="40" t="s">
        <v>281</v>
      </c>
      <c r="V495" s="40" t="s">
        <v>281</v>
      </c>
      <c r="W495" s="40" t="s">
        <v>281</v>
      </c>
      <c r="X495" s="40" t="s">
        <v>281</v>
      </c>
      <c r="Y495" s="40" t="s">
        <v>281</v>
      </c>
      <c r="Z495" s="40" t="s">
        <v>281</v>
      </c>
      <c r="AA495" s="40" t="s">
        <v>281</v>
      </c>
      <c r="AB495" s="40" t="s">
        <v>281</v>
      </c>
      <c r="AC495" s="40" t="s">
        <v>281</v>
      </c>
      <c r="AD495" s="40" t="s">
        <v>281</v>
      </c>
      <c r="AE495" s="40" t="s">
        <v>281</v>
      </c>
      <c r="AF495" s="40" t="s">
        <v>281</v>
      </c>
      <c r="AG495" s="40" t="s">
        <v>281</v>
      </c>
      <c r="AH495" s="40" t="s">
        <v>281</v>
      </c>
      <c r="AI495" s="40" t="s">
        <v>281</v>
      </c>
      <c r="AJ495" s="40" t="s">
        <v>281</v>
      </c>
      <c r="AK495" s="40" t="s">
        <v>281</v>
      </c>
      <c r="AL495" s="40" t="s">
        <v>281</v>
      </c>
      <c r="AM495" s="40" t="s">
        <v>281</v>
      </c>
    </row>
    <row r="496" spans="1:39" ht="26.25" customHeight="1" x14ac:dyDescent="0.15">
      <c r="A496" s="37" t="s">
        <v>3887</v>
      </c>
      <c r="B496" s="38">
        <v>3</v>
      </c>
      <c r="C496" s="39">
        <v>45227</v>
      </c>
      <c r="D496" s="39" t="s">
        <v>274</v>
      </c>
      <c r="E496" s="39">
        <v>45227</v>
      </c>
      <c r="F496" s="40" t="s">
        <v>3725</v>
      </c>
      <c r="G496" s="40" t="s">
        <v>3888</v>
      </c>
      <c r="H496" s="40" t="s">
        <v>3889</v>
      </c>
      <c r="I496" s="40" t="s">
        <v>3890</v>
      </c>
      <c r="J496" s="40" t="s">
        <v>3891</v>
      </c>
      <c r="K496" s="40" t="s">
        <v>281</v>
      </c>
      <c r="L496" s="40">
        <v>32</v>
      </c>
      <c r="M496" s="40" t="s">
        <v>65</v>
      </c>
      <c r="N496" s="40">
        <v>3</v>
      </c>
      <c r="O496" s="40" t="s">
        <v>10</v>
      </c>
      <c r="P496" s="40">
        <v>23</v>
      </c>
      <c r="Q496" s="40" t="s">
        <v>49</v>
      </c>
      <c r="R496" s="40">
        <v>26</v>
      </c>
      <c r="S496" s="40" t="s">
        <v>55</v>
      </c>
      <c r="T496" s="40" t="s">
        <v>281</v>
      </c>
      <c r="U496" s="40" t="s">
        <v>281</v>
      </c>
      <c r="V496" s="40" t="s">
        <v>3892</v>
      </c>
      <c r="W496" s="40" t="s">
        <v>3893</v>
      </c>
      <c r="X496" s="40" t="s">
        <v>3894</v>
      </c>
      <c r="Y496" s="40" t="s">
        <v>281</v>
      </c>
      <c r="Z496" s="40" t="s">
        <v>281</v>
      </c>
      <c r="AA496" s="40" t="s">
        <v>281</v>
      </c>
      <c r="AB496" s="40" t="s">
        <v>281</v>
      </c>
      <c r="AC496" s="40" t="s">
        <v>281</v>
      </c>
      <c r="AD496" s="40" t="s">
        <v>281</v>
      </c>
      <c r="AE496" s="40" t="s">
        <v>281</v>
      </c>
      <c r="AF496" s="40" t="s">
        <v>281</v>
      </c>
      <c r="AG496" s="40" t="s">
        <v>281</v>
      </c>
      <c r="AH496" s="40" t="s">
        <v>281</v>
      </c>
      <c r="AI496" s="40" t="s">
        <v>281</v>
      </c>
      <c r="AJ496" s="40" t="s">
        <v>281</v>
      </c>
      <c r="AK496" s="40" t="s">
        <v>281</v>
      </c>
      <c r="AL496" s="40" t="s">
        <v>281</v>
      </c>
      <c r="AM496" s="40" t="s">
        <v>281</v>
      </c>
    </row>
    <row r="497" spans="1:39" ht="26.25" customHeight="1" x14ac:dyDescent="0.15">
      <c r="A497" s="37" t="s">
        <v>3895</v>
      </c>
      <c r="B497" s="38">
        <v>2</v>
      </c>
      <c r="C497" s="39">
        <v>44132</v>
      </c>
      <c r="D497" s="39" t="s">
        <v>316</v>
      </c>
      <c r="E497" s="39">
        <v>44809</v>
      </c>
      <c r="F497" s="40" t="s">
        <v>3896</v>
      </c>
      <c r="G497" s="40" t="s">
        <v>281</v>
      </c>
      <c r="H497" s="40" t="s">
        <v>281</v>
      </c>
      <c r="I497" s="40" t="s">
        <v>281</v>
      </c>
      <c r="J497" s="40" t="s">
        <v>281</v>
      </c>
      <c r="K497" s="40" t="s">
        <v>281</v>
      </c>
      <c r="L497" s="40" t="s">
        <v>281</v>
      </c>
      <c r="M497" s="40" t="s">
        <v>281</v>
      </c>
      <c r="N497" s="40" t="s">
        <v>281</v>
      </c>
      <c r="O497" s="40" t="s">
        <v>281</v>
      </c>
      <c r="P497" s="40" t="s">
        <v>281</v>
      </c>
      <c r="Q497" s="40" t="s">
        <v>281</v>
      </c>
      <c r="R497" s="40" t="s">
        <v>281</v>
      </c>
      <c r="S497" s="40" t="s">
        <v>281</v>
      </c>
      <c r="T497" s="40" t="s">
        <v>281</v>
      </c>
      <c r="U497" s="40" t="s">
        <v>281</v>
      </c>
      <c r="V497" s="40" t="s">
        <v>281</v>
      </c>
      <c r="W497" s="40" t="s">
        <v>281</v>
      </c>
      <c r="X497" s="40" t="s">
        <v>281</v>
      </c>
      <c r="Y497" s="40" t="s">
        <v>281</v>
      </c>
      <c r="Z497" s="40" t="s">
        <v>281</v>
      </c>
      <c r="AA497" s="40" t="s">
        <v>281</v>
      </c>
      <c r="AB497" s="40" t="s">
        <v>281</v>
      </c>
      <c r="AC497" s="40" t="s">
        <v>281</v>
      </c>
      <c r="AD497" s="40" t="s">
        <v>281</v>
      </c>
      <c r="AE497" s="40" t="s">
        <v>281</v>
      </c>
      <c r="AF497" s="40" t="s">
        <v>281</v>
      </c>
      <c r="AG497" s="40" t="s">
        <v>281</v>
      </c>
      <c r="AH497" s="40" t="s">
        <v>281</v>
      </c>
      <c r="AI497" s="40" t="s">
        <v>281</v>
      </c>
      <c r="AJ497" s="40" t="s">
        <v>281</v>
      </c>
      <c r="AK497" s="40" t="s">
        <v>281</v>
      </c>
      <c r="AL497" s="40" t="s">
        <v>281</v>
      </c>
      <c r="AM497" s="40" t="s">
        <v>281</v>
      </c>
    </row>
    <row r="498" spans="1:39" ht="26.25" customHeight="1" x14ac:dyDescent="0.15">
      <c r="A498" s="37" t="s">
        <v>3897</v>
      </c>
      <c r="B498" s="38">
        <v>3</v>
      </c>
      <c r="C498" s="39">
        <v>45227</v>
      </c>
      <c r="D498" s="39" t="s">
        <v>274</v>
      </c>
      <c r="E498" s="39">
        <v>45227</v>
      </c>
      <c r="F498" s="40" t="s">
        <v>3725</v>
      </c>
      <c r="G498" s="40" t="s">
        <v>3898</v>
      </c>
      <c r="H498" s="40" t="s">
        <v>3899</v>
      </c>
      <c r="I498" s="40" t="s">
        <v>3900</v>
      </c>
      <c r="J498" s="40" t="s">
        <v>3901</v>
      </c>
      <c r="K498" s="40" t="s">
        <v>281</v>
      </c>
      <c r="L498" s="40">
        <v>32</v>
      </c>
      <c r="M498" s="40" t="s">
        <v>65</v>
      </c>
      <c r="N498" s="40">
        <v>3</v>
      </c>
      <c r="O498" s="40" t="s">
        <v>10</v>
      </c>
      <c r="P498" s="40">
        <v>23</v>
      </c>
      <c r="Q498" s="40" t="s">
        <v>49</v>
      </c>
      <c r="R498" s="40">
        <v>26</v>
      </c>
      <c r="S498" s="40" t="s">
        <v>55</v>
      </c>
      <c r="T498" s="40" t="s">
        <v>281</v>
      </c>
      <c r="U498" s="40" t="s">
        <v>281</v>
      </c>
      <c r="V498" s="40" t="s">
        <v>3902</v>
      </c>
      <c r="W498" s="40" t="s">
        <v>3903</v>
      </c>
      <c r="X498" s="40" t="s">
        <v>3904</v>
      </c>
      <c r="Y498" s="40" t="s">
        <v>281</v>
      </c>
      <c r="Z498" s="40" t="s">
        <v>281</v>
      </c>
      <c r="AA498" s="40" t="s">
        <v>281</v>
      </c>
      <c r="AB498" s="40" t="s">
        <v>281</v>
      </c>
      <c r="AC498" s="40" t="s">
        <v>281</v>
      </c>
      <c r="AD498" s="40" t="s">
        <v>281</v>
      </c>
      <c r="AE498" s="40" t="s">
        <v>281</v>
      </c>
      <c r="AF498" s="40" t="s">
        <v>281</v>
      </c>
      <c r="AG498" s="40" t="s">
        <v>281</v>
      </c>
      <c r="AH498" s="40" t="s">
        <v>281</v>
      </c>
      <c r="AI498" s="40" t="s">
        <v>281</v>
      </c>
      <c r="AJ498" s="40" t="s">
        <v>281</v>
      </c>
      <c r="AK498" s="40" t="s">
        <v>281</v>
      </c>
      <c r="AL498" s="40" t="s">
        <v>281</v>
      </c>
      <c r="AM498" s="40" t="s">
        <v>281</v>
      </c>
    </row>
    <row r="499" spans="1:39" ht="26.25" customHeight="1" x14ac:dyDescent="0.15">
      <c r="A499" s="37" t="s">
        <v>3905</v>
      </c>
      <c r="B499" s="38">
        <v>3</v>
      </c>
      <c r="C499" s="39">
        <v>45227</v>
      </c>
      <c r="D499" s="39" t="s">
        <v>274</v>
      </c>
      <c r="E499" s="39">
        <v>45227</v>
      </c>
      <c r="F499" s="40" t="s">
        <v>3906</v>
      </c>
      <c r="G499" s="40" t="s">
        <v>3907</v>
      </c>
      <c r="H499" s="40" t="s">
        <v>3908</v>
      </c>
      <c r="I499" s="40" t="s">
        <v>3909</v>
      </c>
      <c r="J499" s="40" t="s">
        <v>3910</v>
      </c>
      <c r="K499" s="40" t="s">
        <v>281</v>
      </c>
      <c r="L499" s="40">
        <v>32</v>
      </c>
      <c r="M499" s="40" t="s">
        <v>65</v>
      </c>
      <c r="N499" s="40">
        <v>3</v>
      </c>
      <c r="O499" s="40" t="s">
        <v>10</v>
      </c>
      <c r="P499" s="40">
        <v>23</v>
      </c>
      <c r="Q499" s="40" t="s">
        <v>49</v>
      </c>
      <c r="R499" s="40">
        <v>26</v>
      </c>
      <c r="S499" s="40" t="s">
        <v>55</v>
      </c>
      <c r="T499" s="40" t="s">
        <v>281</v>
      </c>
      <c r="U499" s="40" t="s">
        <v>281</v>
      </c>
      <c r="V499" s="40" t="s">
        <v>3911</v>
      </c>
      <c r="W499" s="40" t="s">
        <v>3912</v>
      </c>
      <c r="X499" s="40" t="s">
        <v>3913</v>
      </c>
      <c r="Y499" s="40" t="s">
        <v>281</v>
      </c>
      <c r="Z499" s="40" t="s">
        <v>281</v>
      </c>
      <c r="AA499" s="40" t="s">
        <v>281</v>
      </c>
      <c r="AB499" s="40" t="s">
        <v>281</v>
      </c>
      <c r="AC499" s="40" t="s">
        <v>281</v>
      </c>
      <c r="AD499" s="40" t="s">
        <v>281</v>
      </c>
      <c r="AE499" s="40" t="s">
        <v>281</v>
      </c>
      <c r="AF499" s="40" t="s">
        <v>281</v>
      </c>
      <c r="AG499" s="40" t="s">
        <v>281</v>
      </c>
      <c r="AH499" s="40" t="s">
        <v>281</v>
      </c>
      <c r="AI499" s="40" t="s">
        <v>281</v>
      </c>
      <c r="AJ499" s="40" t="s">
        <v>281</v>
      </c>
      <c r="AK499" s="40" t="s">
        <v>281</v>
      </c>
      <c r="AL499" s="40" t="s">
        <v>281</v>
      </c>
      <c r="AM499" s="40" t="s">
        <v>281</v>
      </c>
    </row>
    <row r="500" spans="1:39" ht="26.25" customHeight="1" x14ac:dyDescent="0.15">
      <c r="A500" s="37" t="s">
        <v>3914</v>
      </c>
      <c r="B500" s="38">
        <v>3</v>
      </c>
      <c r="C500" s="39">
        <v>45227</v>
      </c>
      <c r="D500" s="39" t="s">
        <v>274</v>
      </c>
      <c r="E500" s="39">
        <v>45227</v>
      </c>
      <c r="F500" s="40" t="s">
        <v>3033</v>
      </c>
      <c r="G500" s="40" t="s">
        <v>3915</v>
      </c>
      <c r="H500" s="40" t="s">
        <v>3916</v>
      </c>
      <c r="I500" s="40" t="s">
        <v>3917</v>
      </c>
      <c r="J500" s="40" t="s">
        <v>3918</v>
      </c>
      <c r="K500" s="40" t="s">
        <v>281</v>
      </c>
      <c r="L500" s="40">
        <v>32</v>
      </c>
      <c r="M500" s="40" t="s">
        <v>65</v>
      </c>
      <c r="N500" s="40">
        <v>3</v>
      </c>
      <c r="O500" s="40" t="s">
        <v>10</v>
      </c>
      <c r="P500" s="40">
        <v>23</v>
      </c>
      <c r="Q500" s="40" t="s">
        <v>49</v>
      </c>
      <c r="R500" s="40">
        <v>26</v>
      </c>
      <c r="S500" s="40" t="s">
        <v>55</v>
      </c>
      <c r="T500" s="40" t="s">
        <v>281</v>
      </c>
      <c r="U500" s="40" t="s">
        <v>281</v>
      </c>
      <c r="V500" s="40" t="s">
        <v>3919</v>
      </c>
      <c r="W500" s="40" t="s">
        <v>3920</v>
      </c>
      <c r="X500" s="40" t="s">
        <v>3921</v>
      </c>
      <c r="Y500" s="40" t="s">
        <v>281</v>
      </c>
      <c r="Z500" s="40" t="s">
        <v>281</v>
      </c>
      <c r="AA500" s="40" t="s">
        <v>281</v>
      </c>
      <c r="AB500" s="40" t="s">
        <v>281</v>
      </c>
      <c r="AC500" s="40" t="s">
        <v>281</v>
      </c>
      <c r="AD500" s="40" t="s">
        <v>281</v>
      </c>
      <c r="AE500" s="40" t="s">
        <v>281</v>
      </c>
      <c r="AF500" s="40" t="s">
        <v>281</v>
      </c>
      <c r="AG500" s="40" t="s">
        <v>281</v>
      </c>
      <c r="AH500" s="40" t="s">
        <v>281</v>
      </c>
      <c r="AI500" s="40" t="s">
        <v>281</v>
      </c>
      <c r="AJ500" s="40" t="s">
        <v>281</v>
      </c>
      <c r="AK500" s="40" t="s">
        <v>281</v>
      </c>
      <c r="AL500" s="40" t="s">
        <v>281</v>
      </c>
      <c r="AM500" s="40" t="s">
        <v>281</v>
      </c>
    </row>
    <row r="501" spans="1:39" ht="26.25" customHeight="1" x14ac:dyDescent="0.15">
      <c r="A501" s="37" t="s">
        <v>3922</v>
      </c>
      <c r="B501" s="38">
        <v>3</v>
      </c>
      <c r="C501" s="39">
        <v>45227</v>
      </c>
      <c r="D501" s="39" t="s">
        <v>305</v>
      </c>
      <c r="E501" s="39">
        <v>45239</v>
      </c>
      <c r="F501" s="40" t="s">
        <v>3923</v>
      </c>
      <c r="G501" s="40" t="s">
        <v>3924</v>
      </c>
      <c r="H501" s="40" t="s">
        <v>3925</v>
      </c>
      <c r="I501" s="40" t="s">
        <v>3926</v>
      </c>
      <c r="J501" s="40" t="s">
        <v>3927</v>
      </c>
      <c r="K501" s="40" t="s">
        <v>281</v>
      </c>
      <c r="L501" s="40">
        <v>32</v>
      </c>
      <c r="M501" s="40" t="s">
        <v>65</v>
      </c>
      <c r="N501" s="40">
        <v>3</v>
      </c>
      <c r="O501" s="40" t="s">
        <v>10</v>
      </c>
      <c r="P501" s="40">
        <v>23</v>
      </c>
      <c r="Q501" s="40" t="s">
        <v>49</v>
      </c>
      <c r="R501" s="40">
        <v>26</v>
      </c>
      <c r="S501" s="40" t="s">
        <v>55</v>
      </c>
      <c r="T501" s="40" t="s">
        <v>281</v>
      </c>
      <c r="U501" s="40" t="s">
        <v>281</v>
      </c>
      <c r="V501" s="40" t="s">
        <v>3928</v>
      </c>
      <c r="W501" s="40" t="s">
        <v>3476</v>
      </c>
      <c r="X501" s="40" t="s">
        <v>3929</v>
      </c>
      <c r="Y501" s="40" t="s">
        <v>281</v>
      </c>
      <c r="Z501" s="40" t="s">
        <v>281</v>
      </c>
      <c r="AA501" s="40" t="s">
        <v>281</v>
      </c>
      <c r="AB501" s="40" t="s">
        <v>281</v>
      </c>
      <c r="AC501" s="40" t="s">
        <v>281</v>
      </c>
      <c r="AD501" s="40" t="s">
        <v>281</v>
      </c>
      <c r="AE501" s="40" t="s">
        <v>281</v>
      </c>
      <c r="AF501" s="40" t="s">
        <v>281</v>
      </c>
      <c r="AG501" s="40" t="s">
        <v>281</v>
      </c>
      <c r="AH501" s="40" t="s">
        <v>281</v>
      </c>
      <c r="AI501" s="40" t="s">
        <v>281</v>
      </c>
      <c r="AJ501" s="40" t="s">
        <v>281</v>
      </c>
      <c r="AK501" s="40" t="s">
        <v>281</v>
      </c>
      <c r="AL501" s="40" t="s">
        <v>281</v>
      </c>
      <c r="AM501" s="40" t="s">
        <v>281</v>
      </c>
    </row>
    <row r="502" spans="1:39" ht="26.25" customHeight="1" x14ac:dyDescent="0.15">
      <c r="A502" s="37" t="s">
        <v>3930</v>
      </c>
      <c r="B502" s="38">
        <v>3</v>
      </c>
      <c r="C502" s="39">
        <v>45227</v>
      </c>
      <c r="D502" s="39" t="s">
        <v>274</v>
      </c>
      <c r="E502" s="39">
        <v>45227</v>
      </c>
      <c r="F502" s="40" t="s">
        <v>3033</v>
      </c>
      <c r="G502" s="40" t="s">
        <v>3931</v>
      </c>
      <c r="H502" s="40" t="s">
        <v>3932</v>
      </c>
      <c r="I502" s="40" t="s">
        <v>3933</v>
      </c>
      <c r="J502" s="40" t="s">
        <v>3934</v>
      </c>
      <c r="K502" s="40" t="s">
        <v>281</v>
      </c>
      <c r="L502" s="40">
        <v>32</v>
      </c>
      <c r="M502" s="40" t="s">
        <v>65</v>
      </c>
      <c r="N502" s="40">
        <v>3</v>
      </c>
      <c r="O502" s="40" t="s">
        <v>10</v>
      </c>
      <c r="P502" s="40">
        <v>23</v>
      </c>
      <c r="Q502" s="40" t="s">
        <v>49</v>
      </c>
      <c r="R502" s="40">
        <v>26</v>
      </c>
      <c r="S502" s="40" t="s">
        <v>55</v>
      </c>
      <c r="T502" s="40" t="s">
        <v>281</v>
      </c>
      <c r="U502" s="40" t="s">
        <v>281</v>
      </c>
      <c r="V502" s="40" t="s">
        <v>3935</v>
      </c>
      <c r="W502" s="40" t="s">
        <v>3936</v>
      </c>
      <c r="X502" s="40" t="s">
        <v>3937</v>
      </c>
      <c r="Y502" s="40" t="s">
        <v>281</v>
      </c>
      <c r="Z502" s="40" t="s">
        <v>281</v>
      </c>
      <c r="AA502" s="40" t="s">
        <v>281</v>
      </c>
      <c r="AB502" s="40" t="s">
        <v>281</v>
      </c>
      <c r="AC502" s="40" t="s">
        <v>281</v>
      </c>
      <c r="AD502" s="40" t="s">
        <v>281</v>
      </c>
      <c r="AE502" s="40" t="s">
        <v>281</v>
      </c>
      <c r="AF502" s="40" t="s">
        <v>281</v>
      </c>
      <c r="AG502" s="40" t="s">
        <v>281</v>
      </c>
      <c r="AH502" s="40" t="s">
        <v>281</v>
      </c>
      <c r="AI502" s="40" t="s">
        <v>281</v>
      </c>
      <c r="AJ502" s="40" t="s">
        <v>281</v>
      </c>
      <c r="AK502" s="40" t="s">
        <v>281</v>
      </c>
      <c r="AL502" s="40" t="s">
        <v>281</v>
      </c>
      <c r="AM502" s="40" t="s">
        <v>281</v>
      </c>
    </row>
    <row r="503" spans="1:39" ht="26.25" customHeight="1" x14ac:dyDescent="0.15">
      <c r="A503" s="37" t="s">
        <v>3938</v>
      </c>
      <c r="B503" s="38">
        <v>3</v>
      </c>
      <c r="C503" s="39">
        <v>45227</v>
      </c>
      <c r="D503" s="39" t="s">
        <v>274</v>
      </c>
      <c r="E503" s="39">
        <v>45227</v>
      </c>
      <c r="F503" s="40" t="s">
        <v>3939</v>
      </c>
      <c r="G503" s="40" t="s">
        <v>3940</v>
      </c>
      <c r="H503" s="40" t="s">
        <v>3941</v>
      </c>
      <c r="I503" s="40" t="s">
        <v>3942</v>
      </c>
      <c r="J503" s="40" t="s">
        <v>3943</v>
      </c>
      <c r="K503" s="40" t="s">
        <v>281</v>
      </c>
      <c r="L503" s="40">
        <v>32</v>
      </c>
      <c r="M503" s="40" t="s">
        <v>65</v>
      </c>
      <c r="N503" s="40">
        <v>3</v>
      </c>
      <c r="O503" s="40" t="s">
        <v>10</v>
      </c>
      <c r="P503" s="40">
        <v>23</v>
      </c>
      <c r="Q503" s="40" t="s">
        <v>49</v>
      </c>
      <c r="R503" s="40">
        <v>26</v>
      </c>
      <c r="S503" s="40" t="s">
        <v>55</v>
      </c>
      <c r="T503" s="40" t="s">
        <v>281</v>
      </c>
      <c r="U503" s="40" t="s">
        <v>281</v>
      </c>
      <c r="V503" s="40" t="s">
        <v>3944</v>
      </c>
      <c r="W503" s="40" t="s">
        <v>3945</v>
      </c>
      <c r="X503" s="40" t="s">
        <v>3946</v>
      </c>
      <c r="Y503" s="40" t="s">
        <v>281</v>
      </c>
      <c r="Z503" s="40" t="s">
        <v>281</v>
      </c>
      <c r="AA503" s="40" t="s">
        <v>281</v>
      </c>
      <c r="AB503" s="40" t="s">
        <v>281</v>
      </c>
      <c r="AC503" s="40" t="s">
        <v>281</v>
      </c>
      <c r="AD503" s="40" t="s">
        <v>281</v>
      </c>
      <c r="AE503" s="40" t="s">
        <v>281</v>
      </c>
      <c r="AF503" s="40" t="s">
        <v>281</v>
      </c>
      <c r="AG503" s="40" t="s">
        <v>281</v>
      </c>
      <c r="AH503" s="40" t="s">
        <v>281</v>
      </c>
      <c r="AI503" s="40" t="s">
        <v>281</v>
      </c>
      <c r="AJ503" s="40" t="s">
        <v>281</v>
      </c>
      <c r="AK503" s="40" t="s">
        <v>281</v>
      </c>
      <c r="AL503" s="40" t="s">
        <v>281</v>
      </c>
      <c r="AM503" s="40" t="s">
        <v>281</v>
      </c>
    </row>
    <row r="504" spans="1:39" ht="26.25" customHeight="1" x14ac:dyDescent="0.15">
      <c r="A504" s="37" t="s">
        <v>3947</v>
      </c>
      <c r="B504" s="38">
        <v>3</v>
      </c>
      <c r="C504" s="39">
        <v>45227</v>
      </c>
      <c r="D504" s="39" t="s">
        <v>274</v>
      </c>
      <c r="E504" s="39">
        <v>45227</v>
      </c>
      <c r="F504" s="40" t="s">
        <v>3033</v>
      </c>
      <c r="G504" s="40" t="s">
        <v>3948</v>
      </c>
      <c r="H504" s="40" t="s">
        <v>3949</v>
      </c>
      <c r="I504" s="40" t="s">
        <v>3950</v>
      </c>
      <c r="J504" s="40" t="s">
        <v>3951</v>
      </c>
      <c r="K504" s="40" t="s">
        <v>281</v>
      </c>
      <c r="L504" s="40">
        <v>32</v>
      </c>
      <c r="M504" s="40" t="s">
        <v>65</v>
      </c>
      <c r="N504" s="40">
        <v>3</v>
      </c>
      <c r="O504" s="40" t="s">
        <v>10</v>
      </c>
      <c r="P504" s="40">
        <v>23</v>
      </c>
      <c r="Q504" s="40" t="s">
        <v>49</v>
      </c>
      <c r="R504" s="40">
        <v>26</v>
      </c>
      <c r="S504" s="40" t="s">
        <v>55</v>
      </c>
      <c r="T504" s="40" t="s">
        <v>281</v>
      </c>
      <c r="U504" s="40" t="s">
        <v>281</v>
      </c>
      <c r="V504" s="40" t="s">
        <v>3952</v>
      </c>
      <c r="W504" s="40" t="s">
        <v>652</v>
      </c>
      <c r="X504" s="40" t="s">
        <v>3953</v>
      </c>
      <c r="Y504" s="40" t="s">
        <v>281</v>
      </c>
      <c r="Z504" s="40" t="s">
        <v>281</v>
      </c>
      <c r="AA504" s="40" t="s">
        <v>281</v>
      </c>
      <c r="AB504" s="40" t="s">
        <v>281</v>
      </c>
      <c r="AC504" s="40" t="s">
        <v>281</v>
      </c>
      <c r="AD504" s="40" t="s">
        <v>281</v>
      </c>
      <c r="AE504" s="40" t="s">
        <v>281</v>
      </c>
      <c r="AF504" s="40" t="s">
        <v>281</v>
      </c>
      <c r="AG504" s="40" t="s">
        <v>281</v>
      </c>
      <c r="AH504" s="40" t="s">
        <v>281</v>
      </c>
      <c r="AI504" s="40" t="s">
        <v>281</v>
      </c>
      <c r="AJ504" s="40" t="s">
        <v>281</v>
      </c>
      <c r="AK504" s="40" t="s">
        <v>281</v>
      </c>
      <c r="AL504" s="40" t="s">
        <v>281</v>
      </c>
      <c r="AM504" s="40" t="s">
        <v>281</v>
      </c>
    </row>
    <row r="505" spans="1:39" ht="26.25" customHeight="1" x14ac:dyDescent="0.15">
      <c r="A505" s="37" t="s">
        <v>3954</v>
      </c>
      <c r="B505" s="38">
        <v>2</v>
      </c>
      <c r="C505" s="39">
        <v>44132</v>
      </c>
      <c r="D505" s="39" t="s">
        <v>316</v>
      </c>
      <c r="E505" s="39">
        <v>45227</v>
      </c>
      <c r="F505" s="40" t="s">
        <v>3955</v>
      </c>
      <c r="G505" s="40" t="s">
        <v>281</v>
      </c>
      <c r="H505" s="40" t="s">
        <v>281</v>
      </c>
      <c r="I505" s="40" t="s">
        <v>281</v>
      </c>
      <c r="J505" s="40" t="s">
        <v>281</v>
      </c>
      <c r="K505" s="40" t="s">
        <v>281</v>
      </c>
      <c r="L505" s="40" t="s">
        <v>281</v>
      </c>
      <c r="M505" s="40" t="s">
        <v>281</v>
      </c>
      <c r="N505" s="40" t="s">
        <v>281</v>
      </c>
      <c r="O505" s="40" t="s">
        <v>281</v>
      </c>
      <c r="P505" s="40" t="s">
        <v>281</v>
      </c>
      <c r="Q505" s="40" t="s">
        <v>281</v>
      </c>
      <c r="R505" s="40" t="s">
        <v>281</v>
      </c>
      <c r="S505" s="40" t="s">
        <v>281</v>
      </c>
      <c r="T505" s="40" t="s">
        <v>281</v>
      </c>
      <c r="U505" s="40" t="s">
        <v>281</v>
      </c>
      <c r="V505" s="40" t="s">
        <v>281</v>
      </c>
      <c r="W505" s="40" t="s">
        <v>281</v>
      </c>
      <c r="X505" s="40" t="s">
        <v>281</v>
      </c>
      <c r="Y505" s="40" t="s">
        <v>281</v>
      </c>
      <c r="Z505" s="40" t="s">
        <v>281</v>
      </c>
      <c r="AA505" s="40" t="s">
        <v>281</v>
      </c>
      <c r="AB505" s="40" t="s">
        <v>281</v>
      </c>
      <c r="AC505" s="40" t="s">
        <v>281</v>
      </c>
      <c r="AD505" s="40" t="s">
        <v>281</v>
      </c>
      <c r="AE505" s="40" t="s">
        <v>281</v>
      </c>
      <c r="AF505" s="40" t="s">
        <v>281</v>
      </c>
      <c r="AG505" s="40" t="s">
        <v>281</v>
      </c>
      <c r="AH505" s="40" t="s">
        <v>281</v>
      </c>
      <c r="AI505" s="40" t="s">
        <v>281</v>
      </c>
      <c r="AJ505" s="40" t="s">
        <v>281</v>
      </c>
      <c r="AK505" s="40" t="s">
        <v>281</v>
      </c>
      <c r="AL505" s="40" t="s">
        <v>281</v>
      </c>
      <c r="AM505" s="40" t="s">
        <v>281</v>
      </c>
    </row>
    <row r="506" spans="1:39" ht="26.25" customHeight="1" x14ac:dyDescent="0.15">
      <c r="A506" s="37" t="s">
        <v>3956</v>
      </c>
      <c r="B506" s="38">
        <v>3</v>
      </c>
      <c r="C506" s="39">
        <v>45227</v>
      </c>
      <c r="D506" s="39" t="s">
        <v>316</v>
      </c>
      <c r="E506" s="39">
        <v>45646</v>
      </c>
      <c r="F506" s="40" t="s">
        <v>3957</v>
      </c>
      <c r="G506" s="40" t="s">
        <v>281</v>
      </c>
      <c r="H506" s="40" t="s">
        <v>281</v>
      </c>
      <c r="I506" s="40" t="s">
        <v>281</v>
      </c>
      <c r="J506" s="40" t="s">
        <v>281</v>
      </c>
      <c r="K506" s="40" t="s">
        <v>281</v>
      </c>
      <c r="L506" s="40" t="s">
        <v>281</v>
      </c>
      <c r="M506" s="40" t="s">
        <v>281</v>
      </c>
      <c r="N506" s="40" t="s">
        <v>281</v>
      </c>
      <c r="O506" s="40" t="s">
        <v>281</v>
      </c>
      <c r="P506" s="40" t="s">
        <v>281</v>
      </c>
      <c r="Q506" s="40" t="s">
        <v>281</v>
      </c>
      <c r="R506" s="40" t="s">
        <v>281</v>
      </c>
      <c r="S506" s="40" t="s">
        <v>281</v>
      </c>
      <c r="T506" s="40" t="s">
        <v>281</v>
      </c>
      <c r="U506" s="40" t="s">
        <v>281</v>
      </c>
      <c r="V506" s="40" t="s">
        <v>281</v>
      </c>
      <c r="W506" s="40" t="s">
        <v>281</v>
      </c>
      <c r="X506" s="40" t="s">
        <v>281</v>
      </c>
      <c r="Y506" s="40" t="s">
        <v>281</v>
      </c>
      <c r="Z506" s="40" t="s">
        <v>281</v>
      </c>
      <c r="AA506" s="40" t="s">
        <v>281</v>
      </c>
      <c r="AB506" s="40" t="s">
        <v>281</v>
      </c>
      <c r="AC506" s="40" t="s">
        <v>281</v>
      </c>
      <c r="AD506" s="40" t="s">
        <v>281</v>
      </c>
      <c r="AE506" s="40" t="s">
        <v>281</v>
      </c>
      <c r="AF506" s="40" t="s">
        <v>281</v>
      </c>
      <c r="AG506" s="40" t="s">
        <v>281</v>
      </c>
      <c r="AH506" s="40" t="s">
        <v>281</v>
      </c>
      <c r="AI506" s="40" t="s">
        <v>281</v>
      </c>
      <c r="AJ506" s="40" t="s">
        <v>281</v>
      </c>
      <c r="AK506" s="40" t="s">
        <v>281</v>
      </c>
      <c r="AL506" s="40" t="s">
        <v>281</v>
      </c>
      <c r="AM506" s="40" t="s">
        <v>281</v>
      </c>
    </row>
    <row r="507" spans="1:39" ht="26.25" customHeight="1" x14ac:dyDescent="0.15">
      <c r="A507" s="37" t="s">
        <v>3958</v>
      </c>
      <c r="B507" s="38">
        <v>3</v>
      </c>
      <c r="C507" s="39">
        <v>45227</v>
      </c>
      <c r="D507" s="39" t="s">
        <v>274</v>
      </c>
      <c r="E507" s="39">
        <v>45227</v>
      </c>
      <c r="F507" s="40" t="s">
        <v>3959</v>
      </c>
      <c r="G507" s="40" t="s">
        <v>3960</v>
      </c>
      <c r="H507" s="40" t="s">
        <v>3961</v>
      </c>
      <c r="I507" s="40" t="s">
        <v>3962</v>
      </c>
      <c r="J507" s="40" t="s">
        <v>3963</v>
      </c>
      <c r="K507" s="40" t="s">
        <v>281</v>
      </c>
      <c r="L507" s="40">
        <v>32</v>
      </c>
      <c r="M507" s="40" t="s">
        <v>65</v>
      </c>
      <c r="N507" s="40">
        <v>3</v>
      </c>
      <c r="O507" s="40" t="s">
        <v>10</v>
      </c>
      <c r="P507" s="40">
        <v>23</v>
      </c>
      <c r="Q507" s="40" t="s">
        <v>49</v>
      </c>
      <c r="R507" s="40">
        <v>26</v>
      </c>
      <c r="S507" s="40" t="s">
        <v>55</v>
      </c>
      <c r="T507" s="40" t="s">
        <v>281</v>
      </c>
      <c r="U507" s="40" t="s">
        <v>281</v>
      </c>
      <c r="V507" s="40" t="s">
        <v>3964</v>
      </c>
      <c r="W507" s="40" t="s">
        <v>3965</v>
      </c>
      <c r="X507" s="40" t="s">
        <v>3966</v>
      </c>
      <c r="Y507" s="40" t="s">
        <v>281</v>
      </c>
      <c r="Z507" s="40" t="s">
        <v>281</v>
      </c>
      <c r="AA507" s="40" t="s">
        <v>281</v>
      </c>
      <c r="AB507" s="40" t="s">
        <v>281</v>
      </c>
      <c r="AC507" s="40" t="s">
        <v>281</v>
      </c>
      <c r="AD507" s="40" t="s">
        <v>281</v>
      </c>
      <c r="AE507" s="40" t="s">
        <v>281</v>
      </c>
      <c r="AF507" s="40" t="s">
        <v>281</v>
      </c>
      <c r="AG507" s="40" t="s">
        <v>281</v>
      </c>
      <c r="AH507" s="40" t="s">
        <v>281</v>
      </c>
      <c r="AI507" s="40" t="s">
        <v>281</v>
      </c>
      <c r="AJ507" s="40" t="s">
        <v>281</v>
      </c>
      <c r="AK507" s="40" t="s">
        <v>281</v>
      </c>
      <c r="AL507" s="40" t="s">
        <v>281</v>
      </c>
      <c r="AM507" s="40" t="s">
        <v>281</v>
      </c>
    </row>
    <row r="508" spans="1:39" ht="26.25" customHeight="1" x14ac:dyDescent="0.15">
      <c r="A508" s="37" t="s">
        <v>3967</v>
      </c>
      <c r="B508" s="38">
        <v>3</v>
      </c>
      <c r="C508" s="39">
        <v>45227</v>
      </c>
      <c r="D508" s="39" t="s">
        <v>274</v>
      </c>
      <c r="E508" s="39">
        <v>45227</v>
      </c>
      <c r="F508" s="40" t="s">
        <v>3725</v>
      </c>
      <c r="G508" s="40" t="s">
        <v>3968</v>
      </c>
      <c r="H508" s="40" t="s">
        <v>3969</v>
      </c>
      <c r="I508" s="40" t="s">
        <v>3970</v>
      </c>
      <c r="J508" s="40" t="s">
        <v>3971</v>
      </c>
      <c r="K508" s="40" t="s">
        <v>281</v>
      </c>
      <c r="L508" s="40">
        <v>32</v>
      </c>
      <c r="M508" s="40" t="s">
        <v>65</v>
      </c>
      <c r="N508" s="40">
        <v>3</v>
      </c>
      <c r="O508" s="40" t="s">
        <v>10</v>
      </c>
      <c r="P508" s="40">
        <v>23</v>
      </c>
      <c r="Q508" s="40" t="s">
        <v>49</v>
      </c>
      <c r="R508" s="40">
        <v>26</v>
      </c>
      <c r="S508" s="40" t="s">
        <v>55</v>
      </c>
      <c r="T508" s="40" t="s">
        <v>281</v>
      </c>
      <c r="U508" s="40" t="s">
        <v>281</v>
      </c>
      <c r="V508" s="40" t="s">
        <v>3972</v>
      </c>
      <c r="W508" s="40" t="s">
        <v>3509</v>
      </c>
      <c r="X508" s="40" t="s">
        <v>3973</v>
      </c>
      <c r="Y508" s="40" t="s">
        <v>281</v>
      </c>
      <c r="Z508" s="40" t="s">
        <v>281</v>
      </c>
      <c r="AA508" s="40" t="s">
        <v>281</v>
      </c>
      <c r="AB508" s="40" t="s">
        <v>281</v>
      </c>
      <c r="AC508" s="40" t="s">
        <v>281</v>
      </c>
      <c r="AD508" s="40" t="s">
        <v>281</v>
      </c>
      <c r="AE508" s="40" t="s">
        <v>281</v>
      </c>
      <c r="AF508" s="40" t="s">
        <v>281</v>
      </c>
      <c r="AG508" s="40" t="s">
        <v>281</v>
      </c>
      <c r="AH508" s="40" t="s">
        <v>281</v>
      </c>
      <c r="AI508" s="40" t="s">
        <v>281</v>
      </c>
      <c r="AJ508" s="40" t="s">
        <v>281</v>
      </c>
      <c r="AK508" s="40" t="s">
        <v>281</v>
      </c>
      <c r="AL508" s="40" t="s">
        <v>281</v>
      </c>
      <c r="AM508" s="40" t="s">
        <v>281</v>
      </c>
    </row>
    <row r="509" spans="1:39" ht="26.25" customHeight="1" x14ac:dyDescent="0.15">
      <c r="A509" s="37" t="s">
        <v>3974</v>
      </c>
      <c r="B509" s="38">
        <v>3</v>
      </c>
      <c r="C509" s="39">
        <v>45227</v>
      </c>
      <c r="D509" s="39" t="s">
        <v>274</v>
      </c>
      <c r="E509" s="39">
        <v>45227</v>
      </c>
      <c r="F509" s="40" t="s">
        <v>3033</v>
      </c>
      <c r="G509" s="40" t="s">
        <v>3975</v>
      </c>
      <c r="H509" s="40" t="s">
        <v>3976</v>
      </c>
      <c r="I509" s="40" t="s">
        <v>3977</v>
      </c>
      <c r="J509" s="40" t="s">
        <v>3978</v>
      </c>
      <c r="K509" s="40" t="s">
        <v>281</v>
      </c>
      <c r="L509" s="40">
        <v>32</v>
      </c>
      <c r="M509" s="40" t="s">
        <v>65</v>
      </c>
      <c r="N509" s="40">
        <v>3</v>
      </c>
      <c r="O509" s="40" t="s">
        <v>10</v>
      </c>
      <c r="P509" s="40">
        <v>23</v>
      </c>
      <c r="Q509" s="40" t="s">
        <v>49</v>
      </c>
      <c r="R509" s="40">
        <v>26</v>
      </c>
      <c r="S509" s="40" t="s">
        <v>55</v>
      </c>
      <c r="T509" s="40" t="s">
        <v>281</v>
      </c>
      <c r="U509" s="40" t="s">
        <v>281</v>
      </c>
      <c r="V509" s="40" t="s">
        <v>3979</v>
      </c>
      <c r="W509" s="40" t="s">
        <v>2085</v>
      </c>
      <c r="X509" s="40" t="s">
        <v>3980</v>
      </c>
      <c r="Y509" s="40" t="s">
        <v>281</v>
      </c>
      <c r="Z509" s="40" t="s">
        <v>281</v>
      </c>
      <c r="AA509" s="40" t="s">
        <v>281</v>
      </c>
      <c r="AB509" s="40" t="s">
        <v>281</v>
      </c>
      <c r="AC509" s="40" t="s">
        <v>281</v>
      </c>
      <c r="AD509" s="40" t="s">
        <v>281</v>
      </c>
      <c r="AE509" s="40" t="s">
        <v>281</v>
      </c>
      <c r="AF509" s="40" t="s">
        <v>281</v>
      </c>
      <c r="AG509" s="40" t="s">
        <v>281</v>
      </c>
      <c r="AH509" s="40" t="s">
        <v>281</v>
      </c>
      <c r="AI509" s="40" t="s">
        <v>281</v>
      </c>
      <c r="AJ509" s="40" t="s">
        <v>281</v>
      </c>
      <c r="AK509" s="40" t="s">
        <v>281</v>
      </c>
      <c r="AL509" s="40" t="s">
        <v>281</v>
      </c>
      <c r="AM509" s="40" t="s">
        <v>281</v>
      </c>
    </row>
    <row r="510" spans="1:39" ht="26.25" customHeight="1" x14ac:dyDescent="0.15">
      <c r="A510" s="37" t="s">
        <v>3981</v>
      </c>
      <c r="B510" s="38">
        <v>3</v>
      </c>
      <c r="C510" s="39">
        <v>45227</v>
      </c>
      <c r="D510" s="39" t="s">
        <v>274</v>
      </c>
      <c r="E510" s="39">
        <v>45227</v>
      </c>
      <c r="F510" s="40" t="s">
        <v>3982</v>
      </c>
      <c r="G510" s="40" t="s">
        <v>3983</v>
      </c>
      <c r="H510" s="40" t="s">
        <v>3984</v>
      </c>
      <c r="I510" s="40" t="s">
        <v>3985</v>
      </c>
      <c r="J510" s="40" t="s">
        <v>3986</v>
      </c>
      <c r="K510" s="40" t="s">
        <v>281</v>
      </c>
      <c r="L510" s="40">
        <v>32</v>
      </c>
      <c r="M510" s="40" t="s">
        <v>65</v>
      </c>
      <c r="N510" s="40">
        <v>3</v>
      </c>
      <c r="O510" s="40" t="s">
        <v>10</v>
      </c>
      <c r="P510" s="40">
        <v>23</v>
      </c>
      <c r="Q510" s="40" t="s">
        <v>49</v>
      </c>
      <c r="R510" s="40">
        <v>26</v>
      </c>
      <c r="S510" s="40" t="s">
        <v>55</v>
      </c>
      <c r="T510" s="40" t="s">
        <v>281</v>
      </c>
      <c r="U510" s="40" t="s">
        <v>281</v>
      </c>
      <c r="V510" s="40" t="s">
        <v>3987</v>
      </c>
      <c r="W510" s="40" t="s">
        <v>719</v>
      </c>
      <c r="X510" s="40" t="s">
        <v>3988</v>
      </c>
      <c r="Y510" s="40" t="s">
        <v>281</v>
      </c>
      <c r="Z510" s="40" t="s">
        <v>281</v>
      </c>
      <c r="AA510" s="40" t="s">
        <v>281</v>
      </c>
      <c r="AB510" s="40" t="s">
        <v>281</v>
      </c>
      <c r="AC510" s="40" t="s">
        <v>281</v>
      </c>
      <c r="AD510" s="40" t="s">
        <v>281</v>
      </c>
      <c r="AE510" s="40" t="s">
        <v>281</v>
      </c>
      <c r="AF510" s="40" t="s">
        <v>281</v>
      </c>
      <c r="AG510" s="40" t="s">
        <v>281</v>
      </c>
      <c r="AH510" s="40" t="s">
        <v>281</v>
      </c>
      <c r="AI510" s="40" t="s">
        <v>281</v>
      </c>
      <c r="AJ510" s="40" t="s">
        <v>281</v>
      </c>
      <c r="AK510" s="40" t="s">
        <v>281</v>
      </c>
      <c r="AL510" s="40" t="s">
        <v>281</v>
      </c>
      <c r="AM510" s="40" t="s">
        <v>281</v>
      </c>
    </row>
    <row r="511" spans="1:39" ht="26.25" customHeight="1" x14ac:dyDescent="0.15">
      <c r="A511" s="37" t="s">
        <v>3989</v>
      </c>
      <c r="B511" s="38">
        <v>3</v>
      </c>
      <c r="C511" s="39">
        <v>45227</v>
      </c>
      <c r="D511" s="39" t="s">
        <v>274</v>
      </c>
      <c r="E511" s="39">
        <v>45227</v>
      </c>
      <c r="F511" s="40" t="s">
        <v>3359</v>
      </c>
      <c r="G511" s="40" t="s">
        <v>3990</v>
      </c>
      <c r="H511" s="40" t="s">
        <v>3991</v>
      </c>
      <c r="I511" s="40" t="s">
        <v>3992</v>
      </c>
      <c r="J511" s="40" t="s">
        <v>3993</v>
      </c>
      <c r="K511" s="40" t="s">
        <v>281</v>
      </c>
      <c r="L511" s="40">
        <v>32</v>
      </c>
      <c r="M511" s="40" t="s">
        <v>65</v>
      </c>
      <c r="N511" s="40">
        <v>3</v>
      </c>
      <c r="O511" s="40" t="s">
        <v>10</v>
      </c>
      <c r="P511" s="40">
        <v>23</v>
      </c>
      <c r="Q511" s="40" t="s">
        <v>49</v>
      </c>
      <c r="R511" s="40">
        <v>26</v>
      </c>
      <c r="S511" s="40" t="s">
        <v>55</v>
      </c>
      <c r="T511" s="40" t="s">
        <v>281</v>
      </c>
      <c r="U511" s="40" t="s">
        <v>281</v>
      </c>
      <c r="V511" s="40" t="s">
        <v>3994</v>
      </c>
      <c r="W511" s="40" t="s">
        <v>3995</v>
      </c>
      <c r="X511" s="40" t="s">
        <v>3996</v>
      </c>
      <c r="Y511" s="40" t="s">
        <v>281</v>
      </c>
      <c r="Z511" s="40" t="s">
        <v>281</v>
      </c>
      <c r="AA511" s="40" t="s">
        <v>281</v>
      </c>
      <c r="AB511" s="40" t="s">
        <v>281</v>
      </c>
      <c r="AC511" s="40" t="s">
        <v>281</v>
      </c>
      <c r="AD511" s="40" t="s">
        <v>281</v>
      </c>
      <c r="AE511" s="40" t="s">
        <v>281</v>
      </c>
      <c r="AF511" s="40" t="s">
        <v>281</v>
      </c>
      <c r="AG511" s="40" t="s">
        <v>281</v>
      </c>
      <c r="AH511" s="40" t="s">
        <v>281</v>
      </c>
      <c r="AI511" s="40" t="s">
        <v>281</v>
      </c>
      <c r="AJ511" s="40" t="s">
        <v>281</v>
      </c>
      <c r="AK511" s="40" t="s">
        <v>281</v>
      </c>
      <c r="AL511" s="40" t="s">
        <v>281</v>
      </c>
      <c r="AM511" s="40" t="s">
        <v>281</v>
      </c>
    </row>
    <row r="512" spans="1:39" ht="26.25" customHeight="1" x14ac:dyDescent="0.15">
      <c r="A512" s="37" t="s">
        <v>3997</v>
      </c>
      <c r="B512" s="38">
        <v>1</v>
      </c>
      <c r="C512" s="39">
        <v>43035</v>
      </c>
      <c r="D512" s="39" t="s">
        <v>316</v>
      </c>
      <c r="E512" s="39">
        <v>44132</v>
      </c>
      <c r="F512" s="40" t="s">
        <v>3290</v>
      </c>
      <c r="G512" s="40" t="s">
        <v>281</v>
      </c>
      <c r="H512" s="40" t="s">
        <v>281</v>
      </c>
      <c r="I512" s="40" t="s">
        <v>281</v>
      </c>
      <c r="J512" s="40" t="s">
        <v>281</v>
      </c>
      <c r="K512" s="40" t="s">
        <v>281</v>
      </c>
      <c r="L512" s="40" t="s">
        <v>281</v>
      </c>
      <c r="M512" s="40" t="s">
        <v>281</v>
      </c>
      <c r="N512" s="40" t="s">
        <v>281</v>
      </c>
      <c r="O512" s="40" t="s">
        <v>281</v>
      </c>
      <c r="P512" s="40" t="s">
        <v>281</v>
      </c>
      <c r="Q512" s="40" t="s">
        <v>281</v>
      </c>
      <c r="R512" s="40" t="s">
        <v>281</v>
      </c>
      <c r="S512" s="40" t="s">
        <v>281</v>
      </c>
      <c r="T512" s="40" t="s">
        <v>281</v>
      </c>
      <c r="U512" s="40" t="s">
        <v>281</v>
      </c>
      <c r="V512" s="40" t="s">
        <v>281</v>
      </c>
      <c r="W512" s="40" t="s">
        <v>281</v>
      </c>
      <c r="X512" s="40" t="s">
        <v>281</v>
      </c>
      <c r="Y512" s="40" t="s">
        <v>281</v>
      </c>
      <c r="Z512" s="40" t="s">
        <v>281</v>
      </c>
      <c r="AA512" s="40" t="s">
        <v>281</v>
      </c>
      <c r="AB512" s="40" t="s">
        <v>281</v>
      </c>
      <c r="AC512" s="40" t="s">
        <v>281</v>
      </c>
      <c r="AD512" s="40" t="s">
        <v>281</v>
      </c>
      <c r="AE512" s="40" t="s">
        <v>281</v>
      </c>
      <c r="AF512" s="40" t="s">
        <v>281</v>
      </c>
      <c r="AG512" s="40" t="s">
        <v>281</v>
      </c>
      <c r="AH512" s="40" t="s">
        <v>281</v>
      </c>
      <c r="AI512" s="40" t="s">
        <v>281</v>
      </c>
      <c r="AJ512" s="40" t="s">
        <v>281</v>
      </c>
      <c r="AK512" s="40" t="s">
        <v>281</v>
      </c>
      <c r="AL512" s="40" t="s">
        <v>281</v>
      </c>
      <c r="AM512" s="40" t="s">
        <v>281</v>
      </c>
    </row>
    <row r="513" spans="1:39" ht="26.25" customHeight="1" x14ac:dyDescent="0.15">
      <c r="A513" s="37" t="s">
        <v>3998</v>
      </c>
      <c r="B513" s="38">
        <v>3</v>
      </c>
      <c r="C513" s="39">
        <v>45227</v>
      </c>
      <c r="D513" s="39" t="s">
        <v>274</v>
      </c>
      <c r="E513" s="39">
        <v>45227</v>
      </c>
      <c r="F513" s="40" t="s">
        <v>3999</v>
      </c>
      <c r="G513" s="40" t="s">
        <v>4000</v>
      </c>
      <c r="H513" s="40" t="s">
        <v>4001</v>
      </c>
      <c r="I513" s="40" t="s">
        <v>4002</v>
      </c>
      <c r="J513" s="40" t="s">
        <v>4003</v>
      </c>
      <c r="K513" s="40" t="s">
        <v>281</v>
      </c>
      <c r="L513" s="40">
        <v>32</v>
      </c>
      <c r="M513" s="40" t="s">
        <v>65</v>
      </c>
      <c r="N513" s="40">
        <v>3</v>
      </c>
      <c r="O513" s="40" t="s">
        <v>10</v>
      </c>
      <c r="P513" s="40">
        <v>23</v>
      </c>
      <c r="Q513" s="40" t="s">
        <v>49</v>
      </c>
      <c r="R513" s="40">
        <v>26</v>
      </c>
      <c r="S513" s="40" t="s">
        <v>55</v>
      </c>
      <c r="T513" s="40" t="s">
        <v>281</v>
      </c>
      <c r="U513" s="40" t="s">
        <v>281</v>
      </c>
      <c r="V513" s="40" t="s">
        <v>4004</v>
      </c>
      <c r="W513" s="40" t="s">
        <v>4005</v>
      </c>
      <c r="X513" s="40" t="s">
        <v>4006</v>
      </c>
      <c r="Y513" s="40" t="s">
        <v>281</v>
      </c>
      <c r="Z513" s="40" t="s">
        <v>281</v>
      </c>
      <c r="AA513" s="40" t="s">
        <v>281</v>
      </c>
      <c r="AB513" s="40" t="s">
        <v>281</v>
      </c>
      <c r="AC513" s="40" t="s">
        <v>281</v>
      </c>
      <c r="AD513" s="40" t="s">
        <v>281</v>
      </c>
      <c r="AE513" s="40" t="s">
        <v>281</v>
      </c>
      <c r="AF513" s="40" t="s">
        <v>281</v>
      </c>
      <c r="AG513" s="40" t="s">
        <v>281</v>
      </c>
      <c r="AH513" s="40" t="s">
        <v>281</v>
      </c>
      <c r="AI513" s="40" t="s">
        <v>281</v>
      </c>
      <c r="AJ513" s="40" t="s">
        <v>281</v>
      </c>
      <c r="AK513" s="40" t="s">
        <v>281</v>
      </c>
      <c r="AL513" s="40" t="s">
        <v>281</v>
      </c>
      <c r="AM513" s="40" t="s">
        <v>281</v>
      </c>
    </row>
    <row r="514" spans="1:39" ht="26.25" customHeight="1" x14ac:dyDescent="0.15">
      <c r="A514" s="37" t="s">
        <v>4007</v>
      </c>
      <c r="B514" s="38">
        <v>1</v>
      </c>
      <c r="C514" s="39">
        <v>43035</v>
      </c>
      <c r="D514" s="39" t="s">
        <v>316</v>
      </c>
      <c r="E514" s="39">
        <v>44120</v>
      </c>
      <c r="F514" s="40" t="s">
        <v>4008</v>
      </c>
      <c r="G514" s="40" t="s">
        <v>281</v>
      </c>
      <c r="H514" s="40" t="s">
        <v>281</v>
      </c>
      <c r="I514" s="40" t="s">
        <v>281</v>
      </c>
      <c r="J514" s="40" t="s">
        <v>281</v>
      </c>
      <c r="K514" s="40" t="s">
        <v>281</v>
      </c>
      <c r="L514" s="40" t="s">
        <v>281</v>
      </c>
      <c r="M514" s="40" t="s">
        <v>281</v>
      </c>
      <c r="N514" s="40" t="s">
        <v>281</v>
      </c>
      <c r="O514" s="40" t="s">
        <v>281</v>
      </c>
      <c r="P514" s="40" t="s">
        <v>281</v>
      </c>
      <c r="Q514" s="40" t="s">
        <v>281</v>
      </c>
      <c r="R514" s="40" t="s">
        <v>281</v>
      </c>
      <c r="S514" s="40" t="s">
        <v>281</v>
      </c>
      <c r="T514" s="40" t="s">
        <v>281</v>
      </c>
      <c r="U514" s="40" t="s">
        <v>281</v>
      </c>
      <c r="V514" s="40" t="s">
        <v>281</v>
      </c>
      <c r="W514" s="40" t="s">
        <v>281</v>
      </c>
      <c r="X514" s="40" t="s">
        <v>281</v>
      </c>
      <c r="Y514" s="40" t="s">
        <v>281</v>
      </c>
      <c r="Z514" s="40" t="s">
        <v>281</v>
      </c>
      <c r="AA514" s="40" t="s">
        <v>281</v>
      </c>
      <c r="AB514" s="40" t="s">
        <v>281</v>
      </c>
      <c r="AC514" s="40" t="s">
        <v>281</v>
      </c>
      <c r="AD514" s="40" t="s">
        <v>281</v>
      </c>
      <c r="AE514" s="40" t="s">
        <v>281</v>
      </c>
      <c r="AF514" s="40" t="s">
        <v>281</v>
      </c>
      <c r="AG514" s="40" t="s">
        <v>281</v>
      </c>
      <c r="AH514" s="40" t="s">
        <v>281</v>
      </c>
      <c r="AI514" s="40" t="s">
        <v>281</v>
      </c>
      <c r="AJ514" s="40" t="s">
        <v>281</v>
      </c>
      <c r="AK514" s="40" t="s">
        <v>281</v>
      </c>
      <c r="AL514" s="40" t="s">
        <v>281</v>
      </c>
      <c r="AM514" s="40" t="s">
        <v>281</v>
      </c>
    </row>
    <row r="515" spans="1:39" ht="26.25" customHeight="1" x14ac:dyDescent="0.15">
      <c r="A515" s="37" t="s">
        <v>4009</v>
      </c>
      <c r="B515" s="38">
        <v>3</v>
      </c>
      <c r="C515" s="39">
        <v>45227</v>
      </c>
      <c r="D515" s="39" t="s">
        <v>274</v>
      </c>
      <c r="E515" s="39">
        <v>45227</v>
      </c>
      <c r="F515" s="40" t="s">
        <v>3033</v>
      </c>
      <c r="G515" s="40" t="s">
        <v>4010</v>
      </c>
      <c r="H515" s="40" t="s">
        <v>4011</v>
      </c>
      <c r="I515" s="40" t="s">
        <v>4012</v>
      </c>
      <c r="J515" s="40" t="s">
        <v>4013</v>
      </c>
      <c r="K515" s="40" t="s">
        <v>281</v>
      </c>
      <c r="L515" s="40">
        <v>32</v>
      </c>
      <c r="M515" s="40" t="s">
        <v>65</v>
      </c>
      <c r="N515" s="40">
        <v>3</v>
      </c>
      <c r="O515" s="40" t="s">
        <v>10</v>
      </c>
      <c r="P515" s="40">
        <v>23</v>
      </c>
      <c r="Q515" s="40" t="s">
        <v>49</v>
      </c>
      <c r="R515" s="40">
        <v>26</v>
      </c>
      <c r="S515" s="40" t="s">
        <v>55</v>
      </c>
      <c r="T515" s="40" t="s">
        <v>281</v>
      </c>
      <c r="U515" s="40" t="s">
        <v>281</v>
      </c>
      <c r="V515" s="40" t="s">
        <v>4014</v>
      </c>
      <c r="W515" s="40" t="s">
        <v>4015</v>
      </c>
      <c r="X515" s="40" t="s">
        <v>4016</v>
      </c>
      <c r="Y515" s="40" t="s">
        <v>281</v>
      </c>
      <c r="Z515" s="40" t="s">
        <v>281</v>
      </c>
      <c r="AA515" s="40" t="s">
        <v>281</v>
      </c>
      <c r="AB515" s="40" t="s">
        <v>281</v>
      </c>
      <c r="AC515" s="40" t="s">
        <v>281</v>
      </c>
      <c r="AD515" s="40" t="s">
        <v>281</v>
      </c>
      <c r="AE515" s="40" t="s">
        <v>281</v>
      </c>
      <c r="AF515" s="40" t="s">
        <v>281</v>
      </c>
      <c r="AG515" s="40" t="s">
        <v>281</v>
      </c>
      <c r="AH515" s="40" t="s">
        <v>281</v>
      </c>
      <c r="AI515" s="40" t="s">
        <v>281</v>
      </c>
      <c r="AJ515" s="40" t="s">
        <v>281</v>
      </c>
      <c r="AK515" s="40" t="s">
        <v>281</v>
      </c>
      <c r="AL515" s="40" t="s">
        <v>281</v>
      </c>
      <c r="AM515" s="40" t="s">
        <v>281</v>
      </c>
    </row>
    <row r="516" spans="1:39" ht="26.25" customHeight="1" x14ac:dyDescent="0.15">
      <c r="A516" s="37" t="s">
        <v>4017</v>
      </c>
      <c r="B516" s="38">
        <v>2</v>
      </c>
      <c r="C516" s="39">
        <v>44132</v>
      </c>
      <c r="D516" s="39" t="s">
        <v>316</v>
      </c>
      <c r="E516" s="39">
        <v>44995</v>
      </c>
      <c r="F516" s="40" t="s">
        <v>4018</v>
      </c>
      <c r="G516" s="40" t="s">
        <v>281</v>
      </c>
      <c r="H516" s="40" t="s">
        <v>281</v>
      </c>
      <c r="I516" s="40" t="s">
        <v>281</v>
      </c>
      <c r="J516" s="40" t="s">
        <v>281</v>
      </c>
      <c r="K516" s="40" t="s">
        <v>281</v>
      </c>
      <c r="L516" s="40" t="s">
        <v>281</v>
      </c>
      <c r="M516" s="40" t="s">
        <v>281</v>
      </c>
      <c r="N516" s="40" t="s">
        <v>281</v>
      </c>
      <c r="O516" s="40" t="s">
        <v>281</v>
      </c>
      <c r="P516" s="40" t="s">
        <v>281</v>
      </c>
      <c r="Q516" s="40" t="s">
        <v>281</v>
      </c>
      <c r="R516" s="40" t="s">
        <v>281</v>
      </c>
      <c r="S516" s="40" t="s">
        <v>281</v>
      </c>
      <c r="T516" s="40" t="s">
        <v>281</v>
      </c>
      <c r="U516" s="40" t="s">
        <v>281</v>
      </c>
      <c r="V516" s="40" t="s">
        <v>281</v>
      </c>
      <c r="W516" s="40" t="s">
        <v>281</v>
      </c>
      <c r="X516" s="40" t="s">
        <v>281</v>
      </c>
      <c r="Y516" s="40" t="s">
        <v>281</v>
      </c>
      <c r="Z516" s="40" t="s">
        <v>281</v>
      </c>
      <c r="AA516" s="40" t="s">
        <v>281</v>
      </c>
      <c r="AB516" s="40" t="s">
        <v>281</v>
      </c>
      <c r="AC516" s="40" t="s">
        <v>281</v>
      </c>
      <c r="AD516" s="40" t="s">
        <v>281</v>
      </c>
      <c r="AE516" s="40" t="s">
        <v>281</v>
      </c>
      <c r="AF516" s="40" t="s">
        <v>281</v>
      </c>
      <c r="AG516" s="40" t="s">
        <v>281</v>
      </c>
      <c r="AH516" s="40" t="s">
        <v>281</v>
      </c>
      <c r="AI516" s="40" t="s">
        <v>281</v>
      </c>
      <c r="AJ516" s="40" t="s">
        <v>281</v>
      </c>
      <c r="AK516" s="40" t="s">
        <v>281</v>
      </c>
      <c r="AL516" s="40" t="s">
        <v>281</v>
      </c>
      <c r="AM516" s="40" t="s">
        <v>281</v>
      </c>
    </row>
    <row r="517" spans="1:39" ht="26.25" customHeight="1" x14ac:dyDescent="0.15">
      <c r="A517" s="37" t="s">
        <v>4019</v>
      </c>
      <c r="B517" s="38">
        <v>1</v>
      </c>
      <c r="C517" s="39">
        <v>43035</v>
      </c>
      <c r="D517" s="39" t="s">
        <v>316</v>
      </c>
      <c r="E517" s="39">
        <v>43402</v>
      </c>
      <c r="F517" s="40" t="s">
        <v>4020</v>
      </c>
      <c r="G517" s="40" t="s">
        <v>281</v>
      </c>
      <c r="H517" s="40" t="s">
        <v>281</v>
      </c>
      <c r="I517" s="40" t="s">
        <v>281</v>
      </c>
      <c r="J517" s="40" t="s">
        <v>281</v>
      </c>
      <c r="K517" s="40" t="s">
        <v>281</v>
      </c>
      <c r="L517" s="40" t="s">
        <v>281</v>
      </c>
      <c r="M517" s="40" t="s">
        <v>281</v>
      </c>
      <c r="N517" s="40" t="s">
        <v>281</v>
      </c>
      <c r="O517" s="40" t="s">
        <v>281</v>
      </c>
      <c r="P517" s="40" t="s">
        <v>281</v>
      </c>
      <c r="Q517" s="40" t="s">
        <v>281</v>
      </c>
      <c r="R517" s="40" t="s">
        <v>281</v>
      </c>
      <c r="S517" s="40" t="s">
        <v>281</v>
      </c>
      <c r="T517" s="40" t="s">
        <v>281</v>
      </c>
      <c r="U517" s="40" t="s">
        <v>281</v>
      </c>
      <c r="V517" s="40" t="s">
        <v>281</v>
      </c>
      <c r="W517" s="40" t="s">
        <v>281</v>
      </c>
      <c r="X517" s="40" t="s">
        <v>281</v>
      </c>
      <c r="Y517" s="40" t="s">
        <v>281</v>
      </c>
      <c r="Z517" s="40" t="s">
        <v>281</v>
      </c>
      <c r="AA517" s="40" t="s">
        <v>281</v>
      </c>
      <c r="AB517" s="40" t="s">
        <v>281</v>
      </c>
      <c r="AC517" s="40" t="s">
        <v>281</v>
      </c>
      <c r="AD517" s="40" t="s">
        <v>281</v>
      </c>
      <c r="AE517" s="40" t="s">
        <v>281</v>
      </c>
      <c r="AF517" s="40" t="s">
        <v>281</v>
      </c>
      <c r="AG517" s="40" t="s">
        <v>281</v>
      </c>
      <c r="AH517" s="40" t="s">
        <v>281</v>
      </c>
      <c r="AI517" s="40" t="s">
        <v>281</v>
      </c>
      <c r="AJ517" s="40" t="s">
        <v>281</v>
      </c>
      <c r="AK517" s="40" t="s">
        <v>281</v>
      </c>
      <c r="AL517" s="40" t="s">
        <v>281</v>
      </c>
      <c r="AM517" s="40" t="s">
        <v>281</v>
      </c>
    </row>
    <row r="518" spans="1:39" ht="26.25" customHeight="1" x14ac:dyDescent="0.15">
      <c r="A518" s="37" t="s">
        <v>4021</v>
      </c>
      <c r="B518" s="38">
        <v>1</v>
      </c>
      <c r="C518" s="39">
        <v>43035</v>
      </c>
      <c r="D518" s="39" t="s">
        <v>316</v>
      </c>
      <c r="E518" s="39">
        <v>44132</v>
      </c>
      <c r="F518" s="40" t="s">
        <v>4022</v>
      </c>
      <c r="G518" s="40" t="s">
        <v>281</v>
      </c>
      <c r="H518" s="40" t="s">
        <v>281</v>
      </c>
      <c r="I518" s="40" t="s">
        <v>281</v>
      </c>
      <c r="J518" s="40" t="s">
        <v>281</v>
      </c>
      <c r="K518" s="40" t="s">
        <v>281</v>
      </c>
      <c r="L518" s="40" t="s">
        <v>281</v>
      </c>
      <c r="M518" s="40" t="s">
        <v>281</v>
      </c>
      <c r="N518" s="40" t="s">
        <v>281</v>
      </c>
      <c r="O518" s="40" t="s">
        <v>281</v>
      </c>
      <c r="P518" s="40" t="s">
        <v>281</v>
      </c>
      <c r="Q518" s="40" t="s">
        <v>281</v>
      </c>
      <c r="R518" s="40" t="s">
        <v>281</v>
      </c>
      <c r="S518" s="40" t="s">
        <v>281</v>
      </c>
      <c r="T518" s="40" t="s">
        <v>281</v>
      </c>
      <c r="U518" s="40" t="s">
        <v>281</v>
      </c>
      <c r="V518" s="40" t="s">
        <v>281</v>
      </c>
      <c r="W518" s="40" t="s">
        <v>281</v>
      </c>
      <c r="X518" s="40" t="s">
        <v>281</v>
      </c>
      <c r="Y518" s="40" t="s">
        <v>281</v>
      </c>
      <c r="Z518" s="40" t="s">
        <v>281</v>
      </c>
      <c r="AA518" s="40" t="s">
        <v>281</v>
      </c>
      <c r="AB518" s="40" t="s">
        <v>281</v>
      </c>
      <c r="AC518" s="40" t="s">
        <v>281</v>
      </c>
      <c r="AD518" s="40" t="s">
        <v>281</v>
      </c>
      <c r="AE518" s="40" t="s">
        <v>281</v>
      </c>
      <c r="AF518" s="40" t="s">
        <v>281</v>
      </c>
      <c r="AG518" s="40" t="s">
        <v>281</v>
      </c>
      <c r="AH518" s="40" t="s">
        <v>281</v>
      </c>
      <c r="AI518" s="40" t="s">
        <v>281</v>
      </c>
      <c r="AJ518" s="40" t="s">
        <v>281</v>
      </c>
      <c r="AK518" s="40" t="s">
        <v>281</v>
      </c>
      <c r="AL518" s="40" t="s">
        <v>281</v>
      </c>
      <c r="AM518" s="40" t="s">
        <v>281</v>
      </c>
    </row>
    <row r="519" spans="1:39" ht="26.25" customHeight="1" x14ac:dyDescent="0.15">
      <c r="A519" s="37" t="s">
        <v>4023</v>
      </c>
      <c r="B519" s="38">
        <v>3</v>
      </c>
      <c r="C519" s="39">
        <v>45227</v>
      </c>
      <c r="D519" s="39" t="s">
        <v>274</v>
      </c>
      <c r="E519" s="39">
        <v>45227</v>
      </c>
      <c r="F519" s="40" t="s">
        <v>3033</v>
      </c>
      <c r="G519" s="40" t="s">
        <v>4024</v>
      </c>
      <c r="H519" s="40" t="s">
        <v>4025</v>
      </c>
      <c r="I519" s="40" t="s">
        <v>4026</v>
      </c>
      <c r="J519" s="40" t="s">
        <v>4027</v>
      </c>
      <c r="K519" s="40" t="s">
        <v>281</v>
      </c>
      <c r="L519" s="40">
        <v>32</v>
      </c>
      <c r="M519" s="40" t="s">
        <v>65</v>
      </c>
      <c r="N519" s="40">
        <v>3</v>
      </c>
      <c r="O519" s="40" t="s">
        <v>10</v>
      </c>
      <c r="P519" s="40">
        <v>23</v>
      </c>
      <c r="Q519" s="40" t="s">
        <v>49</v>
      </c>
      <c r="R519" s="40">
        <v>26</v>
      </c>
      <c r="S519" s="40" t="s">
        <v>55</v>
      </c>
      <c r="T519" s="40" t="s">
        <v>281</v>
      </c>
      <c r="U519" s="40" t="s">
        <v>281</v>
      </c>
      <c r="V519" s="40" t="s">
        <v>4028</v>
      </c>
      <c r="W519" s="40" t="s">
        <v>4029</v>
      </c>
      <c r="X519" s="40" t="s">
        <v>4030</v>
      </c>
      <c r="Y519" s="40" t="s">
        <v>281</v>
      </c>
      <c r="Z519" s="40" t="s">
        <v>281</v>
      </c>
      <c r="AA519" s="40" t="s">
        <v>281</v>
      </c>
      <c r="AB519" s="40" t="s">
        <v>281</v>
      </c>
      <c r="AC519" s="40" t="s">
        <v>281</v>
      </c>
      <c r="AD519" s="40" t="s">
        <v>281</v>
      </c>
      <c r="AE519" s="40" t="s">
        <v>281</v>
      </c>
      <c r="AF519" s="40" t="s">
        <v>281</v>
      </c>
      <c r="AG519" s="40" t="s">
        <v>281</v>
      </c>
      <c r="AH519" s="40" t="s">
        <v>281</v>
      </c>
      <c r="AI519" s="40" t="s">
        <v>281</v>
      </c>
      <c r="AJ519" s="40" t="s">
        <v>281</v>
      </c>
      <c r="AK519" s="40" t="s">
        <v>281</v>
      </c>
      <c r="AL519" s="40" t="s">
        <v>281</v>
      </c>
      <c r="AM519" s="40" t="s">
        <v>281</v>
      </c>
    </row>
    <row r="520" spans="1:39" ht="26.25" customHeight="1" x14ac:dyDescent="0.15">
      <c r="A520" s="37" t="s">
        <v>4031</v>
      </c>
      <c r="B520" s="38">
        <v>2</v>
      </c>
      <c r="C520" s="39">
        <v>44132</v>
      </c>
      <c r="D520" s="39" t="s">
        <v>316</v>
      </c>
      <c r="E520" s="39">
        <v>45139</v>
      </c>
      <c r="F520" s="40" t="s">
        <v>4032</v>
      </c>
      <c r="G520" s="40" t="s">
        <v>281</v>
      </c>
      <c r="H520" s="40" t="s">
        <v>281</v>
      </c>
      <c r="I520" s="40" t="s">
        <v>281</v>
      </c>
      <c r="J520" s="40" t="s">
        <v>281</v>
      </c>
      <c r="K520" s="40" t="s">
        <v>281</v>
      </c>
      <c r="L520" s="40" t="s">
        <v>281</v>
      </c>
      <c r="M520" s="40" t="s">
        <v>281</v>
      </c>
      <c r="N520" s="40" t="s">
        <v>281</v>
      </c>
      <c r="O520" s="40" t="s">
        <v>281</v>
      </c>
      <c r="P520" s="40" t="s">
        <v>281</v>
      </c>
      <c r="Q520" s="40" t="s">
        <v>281</v>
      </c>
      <c r="R520" s="40" t="s">
        <v>281</v>
      </c>
      <c r="S520" s="40" t="s">
        <v>281</v>
      </c>
      <c r="T520" s="40" t="s">
        <v>281</v>
      </c>
      <c r="U520" s="40" t="s">
        <v>281</v>
      </c>
      <c r="V520" s="40" t="s">
        <v>281</v>
      </c>
      <c r="W520" s="40" t="s">
        <v>281</v>
      </c>
      <c r="X520" s="40" t="s">
        <v>281</v>
      </c>
      <c r="Y520" s="40" t="s">
        <v>281</v>
      </c>
      <c r="Z520" s="40" t="s">
        <v>281</v>
      </c>
      <c r="AA520" s="40" t="s">
        <v>281</v>
      </c>
      <c r="AB520" s="40" t="s">
        <v>281</v>
      </c>
      <c r="AC520" s="40" t="s">
        <v>281</v>
      </c>
      <c r="AD520" s="40" t="s">
        <v>281</v>
      </c>
      <c r="AE520" s="40" t="s">
        <v>281</v>
      </c>
      <c r="AF520" s="40" t="s">
        <v>281</v>
      </c>
      <c r="AG520" s="40" t="s">
        <v>281</v>
      </c>
      <c r="AH520" s="40" t="s">
        <v>281</v>
      </c>
      <c r="AI520" s="40" t="s">
        <v>281</v>
      </c>
      <c r="AJ520" s="40" t="s">
        <v>281</v>
      </c>
      <c r="AK520" s="40" t="s">
        <v>281</v>
      </c>
      <c r="AL520" s="40" t="s">
        <v>281</v>
      </c>
      <c r="AM520" s="40" t="s">
        <v>281</v>
      </c>
    </row>
    <row r="521" spans="1:39" ht="26.25" customHeight="1" x14ac:dyDescent="0.15">
      <c r="A521" s="37" t="s">
        <v>4033</v>
      </c>
      <c r="B521" s="38">
        <v>1</v>
      </c>
      <c r="C521" s="39">
        <v>43035</v>
      </c>
      <c r="D521" s="39" t="s">
        <v>316</v>
      </c>
      <c r="E521" s="39">
        <v>44092</v>
      </c>
      <c r="F521" s="40" t="s">
        <v>4034</v>
      </c>
      <c r="G521" s="40" t="s">
        <v>281</v>
      </c>
      <c r="H521" s="40" t="s">
        <v>281</v>
      </c>
      <c r="I521" s="40" t="s">
        <v>281</v>
      </c>
      <c r="J521" s="40" t="s">
        <v>281</v>
      </c>
      <c r="K521" s="40" t="s">
        <v>281</v>
      </c>
      <c r="L521" s="40" t="s">
        <v>281</v>
      </c>
      <c r="M521" s="40" t="s">
        <v>281</v>
      </c>
      <c r="N521" s="40" t="s">
        <v>281</v>
      </c>
      <c r="O521" s="40" t="s">
        <v>281</v>
      </c>
      <c r="P521" s="40" t="s">
        <v>281</v>
      </c>
      <c r="Q521" s="40" t="s">
        <v>281</v>
      </c>
      <c r="R521" s="40" t="s">
        <v>281</v>
      </c>
      <c r="S521" s="40" t="s">
        <v>281</v>
      </c>
      <c r="T521" s="40" t="s">
        <v>281</v>
      </c>
      <c r="U521" s="40" t="s">
        <v>281</v>
      </c>
      <c r="V521" s="40" t="s">
        <v>281</v>
      </c>
      <c r="W521" s="40" t="s">
        <v>281</v>
      </c>
      <c r="X521" s="40" t="s">
        <v>281</v>
      </c>
      <c r="Y521" s="40" t="s">
        <v>281</v>
      </c>
      <c r="Z521" s="40" t="s">
        <v>281</v>
      </c>
      <c r="AA521" s="40" t="s">
        <v>281</v>
      </c>
      <c r="AB521" s="40" t="s">
        <v>281</v>
      </c>
      <c r="AC521" s="40" t="s">
        <v>281</v>
      </c>
      <c r="AD521" s="40" t="s">
        <v>281</v>
      </c>
      <c r="AE521" s="40" t="s">
        <v>281</v>
      </c>
      <c r="AF521" s="40" t="s">
        <v>281</v>
      </c>
      <c r="AG521" s="40" t="s">
        <v>281</v>
      </c>
      <c r="AH521" s="40" t="s">
        <v>281</v>
      </c>
      <c r="AI521" s="40" t="s">
        <v>281</v>
      </c>
      <c r="AJ521" s="40" t="s">
        <v>281</v>
      </c>
      <c r="AK521" s="40" t="s">
        <v>281</v>
      </c>
      <c r="AL521" s="40" t="s">
        <v>281</v>
      </c>
      <c r="AM521" s="40" t="s">
        <v>281</v>
      </c>
    </row>
    <row r="522" spans="1:39" ht="26.25" customHeight="1" x14ac:dyDescent="0.15">
      <c r="A522" s="37" t="s">
        <v>4035</v>
      </c>
      <c r="B522" s="38">
        <v>3</v>
      </c>
      <c r="C522" s="39">
        <v>45227</v>
      </c>
      <c r="D522" s="39" t="s">
        <v>274</v>
      </c>
      <c r="E522" s="39">
        <v>45227</v>
      </c>
      <c r="F522" s="40" t="s">
        <v>4036</v>
      </c>
      <c r="G522" s="40" t="s">
        <v>4037</v>
      </c>
      <c r="H522" s="40" t="s">
        <v>4038</v>
      </c>
      <c r="I522" s="40" t="s">
        <v>4039</v>
      </c>
      <c r="J522" s="40" t="s">
        <v>4040</v>
      </c>
      <c r="K522" s="40" t="s">
        <v>281</v>
      </c>
      <c r="L522" s="40">
        <v>32</v>
      </c>
      <c r="M522" s="40" t="s">
        <v>65</v>
      </c>
      <c r="N522" s="40">
        <v>3</v>
      </c>
      <c r="O522" s="40" t="s">
        <v>10</v>
      </c>
      <c r="P522" s="40">
        <v>23</v>
      </c>
      <c r="Q522" s="40" t="s">
        <v>49</v>
      </c>
      <c r="R522" s="40">
        <v>26</v>
      </c>
      <c r="S522" s="40" t="s">
        <v>55</v>
      </c>
      <c r="T522" s="40" t="s">
        <v>281</v>
      </c>
      <c r="U522" s="40" t="s">
        <v>281</v>
      </c>
      <c r="V522" s="40" t="s">
        <v>4041</v>
      </c>
      <c r="W522" s="40" t="s">
        <v>4042</v>
      </c>
      <c r="X522" s="40" t="s">
        <v>4043</v>
      </c>
      <c r="Y522" s="40" t="s">
        <v>281</v>
      </c>
      <c r="Z522" s="40" t="s">
        <v>281</v>
      </c>
      <c r="AA522" s="40" t="s">
        <v>281</v>
      </c>
      <c r="AB522" s="40" t="s">
        <v>281</v>
      </c>
      <c r="AC522" s="40" t="s">
        <v>281</v>
      </c>
      <c r="AD522" s="40" t="s">
        <v>281</v>
      </c>
      <c r="AE522" s="40" t="s">
        <v>281</v>
      </c>
      <c r="AF522" s="40" t="s">
        <v>281</v>
      </c>
      <c r="AG522" s="40" t="s">
        <v>281</v>
      </c>
      <c r="AH522" s="40" t="s">
        <v>281</v>
      </c>
      <c r="AI522" s="40" t="s">
        <v>281</v>
      </c>
      <c r="AJ522" s="40" t="s">
        <v>281</v>
      </c>
      <c r="AK522" s="40" t="s">
        <v>281</v>
      </c>
      <c r="AL522" s="40" t="s">
        <v>281</v>
      </c>
      <c r="AM522" s="40" t="s">
        <v>281</v>
      </c>
    </row>
    <row r="523" spans="1:39" ht="26.25" customHeight="1" x14ac:dyDescent="0.15">
      <c r="A523" s="37" t="s">
        <v>4044</v>
      </c>
      <c r="B523" s="38">
        <v>3</v>
      </c>
      <c r="C523" s="39">
        <v>45227</v>
      </c>
      <c r="D523" s="39" t="s">
        <v>274</v>
      </c>
      <c r="E523" s="39">
        <v>45227</v>
      </c>
      <c r="F523" s="40" t="s">
        <v>3999</v>
      </c>
      <c r="G523" s="40" t="s">
        <v>4045</v>
      </c>
      <c r="H523" s="40" t="s">
        <v>4046</v>
      </c>
      <c r="I523" s="40" t="s">
        <v>4047</v>
      </c>
      <c r="J523" s="40" t="s">
        <v>4048</v>
      </c>
      <c r="K523" s="40" t="s">
        <v>281</v>
      </c>
      <c r="L523" s="40">
        <v>32</v>
      </c>
      <c r="M523" s="40" t="s">
        <v>65</v>
      </c>
      <c r="N523" s="40">
        <v>3</v>
      </c>
      <c r="O523" s="40" t="s">
        <v>10</v>
      </c>
      <c r="P523" s="40">
        <v>23</v>
      </c>
      <c r="Q523" s="40" t="s">
        <v>49</v>
      </c>
      <c r="R523" s="40">
        <v>26</v>
      </c>
      <c r="S523" s="40" t="s">
        <v>55</v>
      </c>
      <c r="T523" s="40" t="s">
        <v>281</v>
      </c>
      <c r="U523" s="40" t="s">
        <v>281</v>
      </c>
      <c r="V523" s="40" t="s">
        <v>4049</v>
      </c>
      <c r="W523" s="40" t="s">
        <v>4050</v>
      </c>
      <c r="X523" s="40" t="s">
        <v>4051</v>
      </c>
      <c r="Y523" s="40" t="s">
        <v>281</v>
      </c>
      <c r="Z523" s="40" t="s">
        <v>281</v>
      </c>
      <c r="AA523" s="40" t="s">
        <v>281</v>
      </c>
      <c r="AB523" s="40" t="s">
        <v>281</v>
      </c>
      <c r="AC523" s="40" t="s">
        <v>281</v>
      </c>
      <c r="AD523" s="40" t="s">
        <v>281</v>
      </c>
      <c r="AE523" s="40" t="s">
        <v>281</v>
      </c>
      <c r="AF523" s="40" t="s">
        <v>281</v>
      </c>
      <c r="AG523" s="40" t="s">
        <v>281</v>
      </c>
      <c r="AH523" s="40" t="s">
        <v>281</v>
      </c>
      <c r="AI523" s="40" t="s">
        <v>281</v>
      </c>
      <c r="AJ523" s="40" t="s">
        <v>281</v>
      </c>
      <c r="AK523" s="40" t="s">
        <v>281</v>
      </c>
      <c r="AL523" s="40" t="s">
        <v>281</v>
      </c>
      <c r="AM523" s="40" t="s">
        <v>281</v>
      </c>
    </row>
    <row r="524" spans="1:39" ht="26.25" customHeight="1" x14ac:dyDescent="0.15">
      <c r="A524" s="37" t="s">
        <v>4052</v>
      </c>
      <c r="B524" s="38">
        <v>3</v>
      </c>
      <c r="C524" s="39">
        <v>45227</v>
      </c>
      <c r="D524" s="39" t="s">
        <v>274</v>
      </c>
      <c r="E524" s="39">
        <v>45227</v>
      </c>
      <c r="F524" s="40" t="s">
        <v>3033</v>
      </c>
      <c r="G524" s="40" t="s">
        <v>4053</v>
      </c>
      <c r="H524" s="40" t="s">
        <v>4054</v>
      </c>
      <c r="I524" s="40" t="s">
        <v>4055</v>
      </c>
      <c r="J524" s="40" t="s">
        <v>4056</v>
      </c>
      <c r="K524" s="40" t="s">
        <v>281</v>
      </c>
      <c r="L524" s="40">
        <v>32</v>
      </c>
      <c r="M524" s="40" t="s">
        <v>65</v>
      </c>
      <c r="N524" s="40">
        <v>3</v>
      </c>
      <c r="O524" s="40" t="s">
        <v>10</v>
      </c>
      <c r="P524" s="40">
        <v>23</v>
      </c>
      <c r="Q524" s="40" t="s">
        <v>49</v>
      </c>
      <c r="R524" s="40">
        <v>26</v>
      </c>
      <c r="S524" s="40" t="s">
        <v>55</v>
      </c>
      <c r="T524" s="40" t="s">
        <v>281</v>
      </c>
      <c r="U524" s="40" t="s">
        <v>281</v>
      </c>
      <c r="V524" s="40" t="s">
        <v>4057</v>
      </c>
      <c r="W524" s="40" t="s">
        <v>4058</v>
      </c>
      <c r="X524" s="40" t="s">
        <v>4059</v>
      </c>
      <c r="Y524" s="40" t="s">
        <v>281</v>
      </c>
      <c r="Z524" s="40" t="s">
        <v>281</v>
      </c>
      <c r="AA524" s="40" t="s">
        <v>281</v>
      </c>
      <c r="AB524" s="40" t="s">
        <v>281</v>
      </c>
      <c r="AC524" s="40" t="s">
        <v>281</v>
      </c>
      <c r="AD524" s="40" t="s">
        <v>281</v>
      </c>
      <c r="AE524" s="40" t="s">
        <v>281</v>
      </c>
      <c r="AF524" s="40" t="s">
        <v>281</v>
      </c>
      <c r="AG524" s="40" t="s">
        <v>281</v>
      </c>
      <c r="AH524" s="40" t="s">
        <v>281</v>
      </c>
      <c r="AI524" s="40" t="s">
        <v>281</v>
      </c>
      <c r="AJ524" s="40" t="s">
        <v>281</v>
      </c>
      <c r="AK524" s="40" t="s">
        <v>281</v>
      </c>
      <c r="AL524" s="40" t="s">
        <v>281</v>
      </c>
      <c r="AM524" s="40" t="s">
        <v>281</v>
      </c>
    </row>
    <row r="525" spans="1:39" ht="26.25" customHeight="1" x14ac:dyDescent="0.15">
      <c r="A525" s="37" t="s">
        <v>4060</v>
      </c>
      <c r="B525" s="38">
        <v>3</v>
      </c>
      <c r="C525" s="39">
        <v>45227</v>
      </c>
      <c r="D525" s="39" t="s">
        <v>274</v>
      </c>
      <c r="E525" s="39">
        <v>45227</v>
      </c>
      <c r="F525" s="40" t="s">
        <v>4061</v>
      </c>
      <c r="G525" s="40" t="s">
        <v>4062</v>
      </c>
      <c r="H525" s="40" t="s">
        <v>4063</v>
      </c>
      <c r="I525" s="40" t="s">
        <v>4064</v>
      </c>
      <c r="J525" s="40" t="s">
        <v>4065</v>
      </c>
      <c r="K525" s="40" t="s">
        <v>281</v>
      </c>
      <c r="L525" s="40">
        <v>32</v>
      </c>
      <c r="M525" s="40" t="s">
        <v>65</v>
      </c>
      <c r="N525" s="40">
        <v>3</v>
      </c>
      <c r="O525" s="40" t="s">
        <v>10</v>
      </c>
      <c r="P525" s="40">
        <v>23</v>
      </c>
      <c r="Q525" s="40" t="s">
        <v>49</v>
      </c>
      <c r="R525" s="40">
        <v>26</v>
      </c>
      <c r="S525" s="40" t="s">
        <v>55</v>
      </c>
      <c r="T525" s="40" t="s">
        <v>281</v>
      </c>
      <c r="U525" s="40" t="s">
        <v>281</v>
      </c>
      <c r="V525" s="40" t="s">
        <v>4066</v>
      </c>
      <c r="W525" s="40" t="s">
        <v>4067</v>
      </c>
      <c r="X525" s="40" t="s">
        <v>4068</v>
      </c>
      <c r="Y525" s="40" t="s">
        <v>281</v>
      </c>
      <c r="Z525" s="40" t="s">
        <v>281</v>
      </c>
      <c r="AA525" s="40" t="s">
        <v>281</v>
      </c>
      <c r="AB525" s="40" t="s">
        <v>281</v>
      </c>
      <c r="AC525" s="40" t="s">
        <v>281</v>
      </c>
      <c r="AD525" s="40" t="s">
        <v>281</v>
      </c>
      <c r="AE525" s="40" t="s">
        <v>281</v>
      </c>
      <c r="AF525" s="40" t="s">
        <v>281</v>
      </c>
      <c r="AG525" s="40" t="s">
        <v>281</v>
      </c>
      <c r="AH525" s="40" t="s">
        <v>281</v>
      </c>
      <c r="AI525" s="40" t="s">
        <v>281</v>
      </c>
      <c r="AJ525" s="40" t="s">
        <v>281</v>
      </c>
      <c r="AK525" s="40" t="s">
        <v>281</v>
      </c>
      <c r="AL525" s="40" t="s">
        <v>281</v>
      </c>
      <c r="AM525" s="40" t="s">
        <v>281</v>
      </c>
    </row>
    <row r="526" spans="1:39" ht="26.25" customHeight="1" x14ac:dyDescent="0.15">
      <c r="A526" s="37" t="s">
        <v>4069</v>
      </c>
      <c r="B526" s="38">
        <v>1</v>
      </c>
      <c r="C526" s="39">
        <v>43035</v>
      </c>
      <c r="D526" s="39" t="s">
        <v>316</v>
      </c>
      <c r="E526" s="39">
        <v>44132</v>
      </c>
      <c r="F526" s="40" t="s">
        <v>3290</v>
      </c>
      <c r="G526" s="40" t="s">
        <v>281</v>
      </c>
      <c r="H526" s="40" t="s">
        <v>281</v>
      </c>
      <c r="I526" s="40" t="s">
        <v>281</v>
      </c>
      <c r="J526" s="40" t="s">
        <v>281</v>
      </c>
      <c r="K526" s="40" t="s">
        <v>281</v>
      </c>
      <c r="L526" s="40" t="s">
        <v>281</v>
      </c>
      <c r="M526" s="40" t="s">
        <v>281</v>
      </c>
      <c r="N526" s="40" t="s">
        <v>281</v>
      </c>
      <c r="O526" s="40" t="s">
        <v>281</v>
      </c>
      <c r="P526" s="40" t="s">
        <v>281</v>
      </c>
      <c r="Q526" s="40" t="s">
        <v>281</v>
      </c>
      <c r="R526" s="40" t="s">
        <v>281</v>
      </c>
      <c r="S526" s="40" t="s">
        <v>281</v>
      </c>
      <c r="T526" s="40" t="s">
        <v>281</v>
      </c>
      <c r="U526" s="40" t="s">
        <v>281</v>
      </c>
      <c r="V526" s="40" t="s">
        <v>281</v>
      </c>
      <c r="W526" s="40" t="s">
        <v>281</v>
      </c>
      <c r="X526" s="40" t="s">
        <v>281</v>
      </c>
      <c r="Y526" s="40" t="s">
        <v>281</v>
      </c>
      <c r="Z526" s="40" t="s">
        <v>281</v>
      </c>
      <c r="AA526" s="40" t="s">
        <v>281</v>
      </c>
      <c r="AB526" s="40" t="s">
        <v>281</v>
      </c>
      <c r="AC526" s="40" t="s">
        <v>281</v>
      </c>
      <c r="AD526" s="40" t="s">
        <v>281</v>
      </c>
      <c r="AE526" s="40" t="s">
        <v>281</v>
      </c>
      <c r="AF526" s="40" t="s">
        <v>281</v>
      </c>
      <c r="AG526" s="40" t="s">
        <v>281</v>
      </c>
      <c r="AH526" s="40" t="s">
        <v>281</v>
      </c>
      <c r="AI526" s="40" t="s">
        <v>281</v>
      </c>
      <c r="AJ526" s="40" t="s">
        <v>281</v>
      </c>
      <c r="AK526" s="40" t="s">
        <v>281</v>
      </c>
      <c r="AL526" s="40" t="s">
        <v>281</v>
      </c>
      <c r="AM526" s="40" t="s">
        <v>281</v>
      </c>
    </row>
    <row r="527" spans="1:39" ht="26.25" customHeight="1" x14ac:dyDescent="0.15">
      <c r="A527" s="37" t="s">
        <v>4070</v>
      </c>
      <c r="B527" s="38">
        <v>3</v>
      </c>
      <c r="C527" s="39">
        <v>45227</v>
      </c>
      <c r="D527" s="39" t="s">
        <v>274</v>
      </c>
      <c r="E527" s="39">
        <v>45227</v>
      </c>
      <c r="F527" s="40" t="s">
        <v>3033</v>
      </c>
      <c r="G527" s="40" t="s">
        <v>4071</v>
      </c>
      <c r="H527" s="40" t="s">
        <v>4072</v>
      </c>
      <c r="I527" s="40" t="s">
        <v>4073</v>
      </c>
      <c r="J527" s="40" t="s">
        <v>4074</v>
      </c>
      <c r="K527" s="40" t="s">
        <v>281</v>
      </c>
      <c r="L527" s="40">
        <v>32</v>
      </c>
      <c r="M527" s="40" t="s">
        <v>65</v>
      </c>
      <c r="N527" s="40">
        <v>3</v>
      </c>
      <c r="O527" s="40" t="s">
        <v>10</v>
      </c>
      <c r="P527" s="40">
        <v>23</v>
      </c>
      <c r="Q527" s="40" t="s">
        <v>49</v>
      </c>
      <c r="R527" s="40">
        <v>26</v>
      </c>
      <c r="S527" s="40" t="s">
        <v>55</v>
      </c>
      <c r="T527" s="40" t="s">
        <v>281</v>
      </c>
      <c r="U527" s="40" t="s">
        <v>281</v>
      </c>
      <c r="V527" s="40" t="s">
        <v>4075</v>
      </c>
      <c r="W527" s="40" t="s">
        <v>4076</v>
      </c>
      <c r="X527" s="40" t="s">
        <v>4077</v>
      </c>
      <c r="Y527" s="40" t="s">
        <v>281</v>
      </c>
      <c r="Z527" s="40" t="s">
        <v>281</v>
      </c>
      <c r="AA527" s="40" t="s">
        <v>281</v>
      </c>
      <c r="AB527" s="40" t="s">
        <v>281</v>
      </c>
      <c r="AC527" s="40" t="s">
        <v>281</v>
      </c>
      <c r="AD527" s="40" t="s">
        <v>281</v>
      </c>
      <c r="AE527" s="40" t="s">
        <v>281</v>
      </c>
      <c r="AF527" s="40" t="s">
        <v>281</v>
      </c>
      <c r="AG527" s="40" t="s">
        <v>281</v>
      </c>
      <c r="AH527" s="40" t="s">
        <v>281</v>
      </c>
      <c r="AI527" s="40" t="s">
        <v>281</v>
      </c>
      <c r="AJ527" s="40" t="s">
        <v>281</v>
      </c>
      <c r="AK527" s="40" t="s">
        <v>281</v>
      </c>
      <c r="AL527" s="40" t="s">
        <v>281</v>
      </c>
      <c r="AM527" s="40" t="s">
        <v>281</v>
      </c>
    </row>
    <row r="528" spans="1:39" ht="26.25" customHeight="1" x14ac:dyDescent="0.15">
      <c r="A528" s="37" t="s">
        <v>4078</v>
      </c>
      <c r="B528" s="38">
        <v>3</v>
      </c>
      <c r="C528" s="39">
        <v>45227</v>
      </c>
      <c r="D528" s="39" t="s">
        <v>274</v>
      </c>
      <c r="E528" s="39">
        <v>45227</v>
      </c>
      <c r="F528" s="40" t="s">
        <v>3033</v>
      </c>
      <c r="G528" s="40" t="s">
        <v>4079</v>
      </c>
      <c r="H528" s="40" t="s">
        <v>4080</v>
      </c>
      <c r="I528" s="40" t="s">
        <v>4081</v>
      </c>
      <c r="J528" s="40" t="s">
        <v>4082</v>
      </c>
      <c r="K528" s="40" t="s">
        <v>281</v>
      </c>
      <c r="L528" s="40">
        <v>32</v>
      </c>
      <c r="M528" s="40" t="s">
        <v>65</v>
      </c>
      <c r="N528" s="40">
        <v>3</v>
      </c>
      <c r="O528" s="40" t="s">
        <v>10</v>
      </c>
      <c r="P528" s="40">
        <v>23</v>
      </c>
      <c r="Q528" s="40" t="s">
        <v>49</v>
      </c>
      <c r="R528" s="40">
        <v>26</v>
      </c>
      <c r="S528" s="40" t="s">
        <v>55</v>
      </c>
      <c r="T528" s="40" t="s">
        <v>281</v>
      </c>
      <c r="U528" s="40" t="s">
        <v>281</v>
      </c>
      <c r="V528" s="40" t="s">
        <v>4083</v>
      </c>
      <c r="W528" s="40" t="s">
        <v>4084</v>
      </c>
      <c r="X528" s="40" t="s">
        <v>4085</v>
      </c>
      <c r="Y528" s="40" t="s">
        <v>281</v>
      </c>
      <c r="Z528" s="40" t="s">
        <v>281</v>
      </c>
      <c r="AA528" s="40" t="s">
        <v>281</v>
      </c>
      <c r="AB528" s="40" t="s">
        <v>281</v>
      </c>
      <c r="AC528" s="40" t="s">
        <v>281</v>
      </c>
      <c r="AD528" s="40" t="s">
        <v>281</v>
      </c>
      <c r="AE528" s="40" t="s">
        <v>281</v>
      </c>
      <c r="AF528" s="40" t="s">
        <v>281</v>
      </c>
      <c r="AG528" s="40" t="s">
        <v>281</v>
      </c>
      <c r="AH528" s="40" t="s">
        <v>281</v>
      </c>
      <c r="AI528" s="40" t="s">
        <v>281</v>
      </c>
      <c r="AJ528" s="40" t="s">
        <v>281</v>
      </c>
      <c r="AK528" s="40" t="s">
        <v>281</v>
      </c>
      <c r="AL528" s="40" t="s">
        <v>281</v>
      </c>
      <c r="AM528" s="40" t="s">
        <v>281</v>
      </c>
    </row>
    <row r="529" spans="1:39" ht="26.25" customHeight="1" x14ac:dyDescent="0.15">
      <c r="A529" s="37" t="s">
        <v>4086</v>
      </c>
      <c r="B529" s="38">
        <v>3</v>
      </c>
      <c r="C529" s="39">
        <v>45227</v>
      </c>
      <c r="D529" s="39" t="s">
        <v>274</v>
      </c>
      <c r="E529" s="39">
        <v>45227</v>
      </c>
      <c r="F529" s="40" t="s">
        <v>3033</v>
      </c>
      <c r="G529" s="40" t="s">
        <v>4087</v>
      </c>
      <c r="H529" s="40" t="s">
        <v>4088</v>
      </c>
      <c r="I529" s="40" t="s">
        <v>4089</v>
      </c>
      <c r="J529" s="40" t="s">
        <v>4090</v>
      </c>
      <c r="K529" s="40" t="s">
        <v>281</v>
      </c>
      <c r="L529" s="40">
        <v>32</v>
      </c>
      <c r="M529" s="40" t="s">
        <v>65</v>
      </c>
      <c r="N529" s="40">
        <v>3</v>
      </c>
      <c r="O529" s="40" t="s">
        <v>10</v>
      </c>
      <c r="P529" s="40">
        <v>23</v>
      </c>
      <c r="Q529" s="40" t="s">
        <v>49</v>
      </c>
      <c r="R529" s="40">
        <v>26</v>
      </c>
      <c r="S529" s="40" t="s">
        <v>55</v>
      </c>
      <c r="T529" s="40" t="s">
        <v>281</v>
      </c>
      <c r="U529" s="40" t="s">
        <v>281</v>
      </c>
      <c r="V529" s="40" t="s">
        <v>4091</v>
      </c>
      <c r="W529" s="40" t="s">
        <v>4092</v>
      </c>
      <c r="X529" s="40" t="s">
        <v>4093</v>
      </c>
      <c r="Y529" s="40" t="s">
        <v>281</v>
      </c>
      <c r="Z529" s="40" t="s">
        <v>281</v>
      </c>
      <c r="AA529" s="40" t="s">
        <v>281</v>
      </c>
      <c r="AB529" s="40" t="s">
        <v>281</v>
      </c>
      <c r="AC529" s="40" t="s">
        <v>281</v>
      </c>
      <c r="AD529" s="40" t="s">
        <v>281</v>
      </c>
      <c r="AE529" s="40" t="s">
        <v>281</v>
      </c>
      <c r="AF529" s="40" t="s">
        <v>281</v>
      </c>
      <c r="AG529" s="40" t="s">
        <v>281</v>
      </c>
      <c r="AH529" s="40" t="s">
        <v>281</v>
      </c>
      <c r="AI529" s="40" t="s">
        <v>281</v>
      </c>
      <c r="AJ529" s="40" t="s">
        <v>281</v>
      </c>
      <c r="AK529" s="40" t="s">
        <v>281</v>
      </c>
      <c r="AL529" s="40" t="s">
        <v>281</v>
      </c>
      <c r="AM529" s="40" t="s">
        <v>281</v>
      </c>
    </row>
    <row r="530" spans="1:39" ht="26.25" customHeight="1" x14ac:dyDescent="0.15">
      <c r="A530" s="37" t="s">
        <v>4094</v>
      </c>
      <c r="B530" s="38">
        <v>2</v>
      </c>
      <c r="C530" s="39">
        <v>45170</v>
      </c>
      <c r="D530" s="39" t="s">
        <v>316</v>
      </c>
      <c r="E530" s="39">
        <v>45170</v>
      </c>
      <c r="F530" s="40" t="s">
        <v>4095</v>
      </c>
      <c r="G530" s="40" t="s">
        <v>281</v>
      </c>
      <c r="H530" s="40" t="s">
        <v>281</v>
      </c>
      <c r="I530" s="40" t="s">
        <v>281</v>
      </c>
      <c r="J530" s="40" t="s">
        <v>281</v>
      </c>
      <c r="K530" s="40" t="s">
        <v>281</v>
      </c>
      <c r="L530" s="40" t="s">
        <v>281</v>
      </c>
      <c r="M530" s="40" t="s">
        <v>281</v>
      </c>
      <c r="N530" s="40" t="s">
        <v>281</v>
      </c>
      <c r="O530" s="40" t="s">
        <v>281</v>
      </c>
      <c r="P530" s="40" t="s">
        <v>281</v>
      </c>
      <c r="Q530" s="40" t="s">
        <v>281</v>
      </c>
      <c r="R530" s="40" t="s">
        <v>281</v>
      </c>
      <c r="S530" s="40" t="s">
        <v>281</v>
      </c>
      <c r="T530" s="40" t="s">
        <v>281</v>
      </c>
      <c r="U530" s="40" t="s">
        <v>281</v>
      </c>
      <c r="V530" s="40" t="s">
        <v>281</v>
      </c>
      <c r="W530" s="40" t="s">
        <v>281</v>
      </c>
      <c r="X530" s="40" t="s">
        <v>281</v>
      </c>
      <c r="Y530" s="40" t="s">
        <v>281</v>
      </c>
      <c r="Z530" s="40" t="s">
        <v>281</v>
      </c>
      <c r="AA530" s="40" t="s">
        <v>281</v>
      </c>
      <c r="AB530" s="40" t="s">
        <v>281</v>
      </c>
      <c r="AC530" s="40" t="s">
        <v>281</v>
      </c>
      <c r="AD530" s="40" t="s">
        <v>281</v>
      </c>
      <c r="AE530" s="40" t="s">
        <v>281</v>
      </c>
      <c r="AF530" s="40" t="s">
        <v>281</v>
      </c>
      <c r="AG530" s="40" t="s">
        <v>281</v>
      </c>
      <c r="AH530" s="40" t="s">
        <v>281</v>
      </c>
      <c r="AI530" s="40" t="s">
        <v>281</v>
      </c>
      <c r="AJ530" s="40" t="s">
        <v>281</v>
      </c>
      <c r="AK530" s="40" t="s">
        <v>281</v>
      </c>
      <c r="AL530" s="40" t="s">
        <v>281</v>
      </c>
      <c r="AM530" s="40" t="s">
        <v>281</v>
      </c>
    </row>
    <row r="531" spans="1:39" ht="26.25" customHeight="1" x14ac:dyDescent="0.15">
      <c r="A531" s="37" t="s">
        <v>4096</v>
      </c>
      <c r="B531" s="38">
        <v>2</v>
      </c>
      <c r="C531" s="39">
        <v>44132</v>
      </c>
      <c r="D531" s="39" t="s">
        <v>316</v>
      </c>
      <c r="E531" s="39">
        <v>45170</v>
      </c>
      <c r="F531" s="40" t="s">
        <v>4097</v>
      </c>
      <c r="G531" s="40" t="s">
        <v>281</v>
      </c>
      <c r="H531" s="40" t="s">
        <v>281</v>
      </c>
      <c r="I531" s="40" t="s">
        <v>281</v>
      </c>
      <c r="J531" s="40" t="s">
        <v>281</v>
      </c>
      <c r="K531" s="40" t="s">
        <v>281</v>
      </c>
      <c r="L531" s="40" t="s">
        <v>281</v>
      </c>
      <c r="M531" s="40" t="s">
        <v>281</v>
      </c>
      <c r="N531" s="40" t="s">
        <v>281</v>
      </c>
      <c r="O531" s="40" t="s">
        <v>281</v>
      </c>
      <c r="P531" s="40" t="s">
        <v>281</v>
      </c>
      <c r="Q531" s="40" t="s">
        <v>281</v>
      </c>
      <c r="R531" s="40" t="s">
        <v>281</v>
      </c>
      <c r="S531" s="40" t="s">
        <v>281</v>
      </c>
      <c r="T531" s="40" t="s">
        <v>281</v>
      </c>
      <c r="U531" s="40" t="s">
        <v>281</v>
      </c>
      <c r="V531" s="40" t="s">
        <v>281</v>
      </c>
      <c r="W531" s="40" t="s">
        <v>281</v>
      </c>
      <c r="X531" s="40" t="s">
        <v>281</v>
      </c>
      <c r="Y531" s="40" t="s">
        <v>281</v>
      </c>
      <c r="Z531" s="40" t="s">
        <v>281</v>
      </c>
      <c r="AA531" s="40" t="s">
        <v>281</v>
      </c>
      <c r="AB531" s="40" t="s">
        <v>281</v>
      </c>
      <c r="AC531" s="40" t="s">
        <v>281</v>
      </c>
      <c r="AD531" s="40" t="s">
        <v>281</v>
      </c>
      <c r="AE531" s="40" t="s">
        <v>281</v>
      </c>
      <c r="AF531" s="40" t="s">
        <v>281</v>
      </c>
      <c r="AG531" s="40" t="s">
        <v>281</v>
      </c>
      <c r="AH531" s="40" t="s">
        <v>281</v>
      </c>
      <c r="AI531" s="40" t="s">
        <v>281</v>
      </c>
      <c r="AJ531" s="40" t="s">
        <v>281</v>
      </c>
      <c r="AK531" s="40" t="s">
        <v>281</v>
      </c>
      <c r="AL531" s="40" t="s">
        <v>281</v>
      </c>
      <c r="AM531" s="40" t="s">
        <v>281</v>
      </c>
    </row>
    <row r="532" spans="1:39" ht="26.25" customHeight="1" x14ac:dyDescent="0.15">
      <c r="A532" s="37" t="s">
        <v>4098</v>
      </c>
      <c r="B532" s="38">
        <v>1</v>
      </c>
      <c r="C532" s="39">
        <v>43035</v>
      </c>
      <c r="D532" s="39" t="s">
        <v>316</v>
      </c>
      <c r="E532" s="39">
        <v>43402</v>
      </c>
      <c r="F532" s="40" t="s">
        <v>4020</v>
      </c>
      <c r="G532" s="40" t="s">
        <v>281</v>
      </c>
      <c r="H532" s="40" t="s">
        <v>281</v>
      </c>
      <c r="I532" s="40" t="s">
        <v>281</v>
      </c>
      <c r="J532" s="40" t="s">
        <v>281</v>
      </c>
      <c r="K532" s="40" t="s">
        <v>281</v>
      </c>
      <c r="L532" s="40" t="s">
        <v>281</v>
      </c>
      <c r="M532" s="40" t="s">
        <v>281</v>
      </c>
      <c r="N532" s="40" t="s">
        <v>281</v>
      </c>
      <c r="O532" s="40" t="s">
        <v>281</v>
      </c>
      <c r="P532" s="40" t="s">
        <v>281</v>
      </c>
      <c r="Q532" s="40" t="s">
        <v>281</v>
      </c>
      <c r="R532" s="40" t="s">
        <v>281</v>
      </c>
      <c r="S532" s="40" t="s">
        <v>281</v>
      </c>
      <c r="T532" s="40" t="s">
        <v>281</v>
      </c>
      <c r="U532" s="40" t="s">
        <v>281</v>
      </c>
      <c r="V532" s="40" t="s">
        <v>281</v>
      </c>
      <c r="W532" s="40" t="s">
        <v>281</v>
      </c>
      <c r="X532" s="40" t="s">
        <v>281</v>
      </c>
      <c r="Y532" s="40" t="s">
        <v>281</v>
      </c>
      <c r="Z532" s="40" t="s">
        <v>281</v>
      </c>
      <c r="AA532" s="40" t="s">
        <v>281</v>
      </c>
      <c r="AB532" s="40" t="s">
        <v>281</v>
      </c>
      <c r="AC532" s="40" t="s">
        <v>281</v>
      </c>
      <c r="AD532" s="40" t="s">
        <v>281</v>
      </c>
      <c r="AE532" s="40" t="s">
        <v>281</v>
      </c>
      <c r="AF532" s="40" t="s">
        <v>281</v>
      </c>
      <c r="AG532" s="40" t="s">
        <v>281</v>
      </c>
      <c r="AH532" s="40" t="s">
        <v>281</v>
      </c>
      <c r="AI532" s="40" t="s">
        <v>281</v>
      </c>
      <c r="AJ532" s="40" t="s">
        <v>281</v>
      </c>
      <c r="AK532" s="40" t="s">
        <v>281</v>
      </c>
      <c r="AL532" s="40" t="s">
        <v>281</v>
      </c>
      <c r="AM532" s="40" t="s">
        <v>281</v>
      </c>
    </row>
    <row r="533" spans="1:39" ht="26.25" customHeight="1" x14ac:dyDescent="0.15">
      <c r="A533" s="37" t="s">
        <v>4099</v>
      </c>
      <c r="B533" s="38">
        <v>3</v>
      </c>
      <c r="C533" s="39">
        <v>45227</v>
      </c>
      <c r="D533" s="39" t="s">
        <v>274</v>
      </c>
      <c r="E533" s="39">
        <v>45227</v>
      </c>
      <c r="F533" s="40" t="s">
        <v>4100</v>
      </c>
      <c r="G533" s="40" t="s">
        <v>4101</v>
      </c>
      <c r="H533" s="40" t="s">
        <v>4102</v>
      </c>
      <c r="I533" s="40" t="s">
        <v>4103</v>
      </c>
      <c r="J533" s="40" t="s">
        <v>4104</v>
      </c>
      <c r="K533" s="40" t="s">
        <v>281</v>
      </c>
      <c r="L533" s="40">
        <v>32</v>
      </c>
      <c r="M533" s="40" t="s">
        <v>65</v>
      </c>
      <c r="N533" s="40">
        <v>3</v>
      </c>
      <c r="O533" s="40" t="s">
        <v>10</v>
      </c>
      <c r="P533" s="40">
        <v>23</v>
      </c>
      <c r="Q533" s="40" t="s">
        <v>49</v>
      </c>
      <c r="R533" s="40">
        <v>26</v>
      </c>
      <c r="S533" s="40" t="s">
        <v>55</v>
      </c>
      <c r="T533" s="40" t="s">
        <v>281</v>
      </c>
      <c r="U533" s="40" t="s">
        <v>281</v>
      </c>
      <c r="V533" s="40" t="s">
        <v>4105</v>
      </c>
      <c r="W533" s="40" t="s">
        <v>4106</v>
      </c>
      <c r="X533" s="40" t="s">
        <v>4107</v>
      </c>
      <c r="Y533" s="40" t="s">
        <v>281</v>
      </c>
      <c r="Z533" s="40" t="s">
        <v>281</v>
      </c>
      <c r="AA533" s="40" t="s">
        <v>281</v>
      </c>
      <c r="AB533" s="40" t="s">
        <v>281</v>
      </c>
      <c r="AC533" s="40" t="s">
        <v>281</v>
      </c>
      <c r="AD533" s="40" t="s">
        <v>281</v>
      </c>
      <c r="AE533" s="40" t="s">
        <v>281</v>
      </c>
      <c r="AF533" s="40" t="s">
        <v>281</v>
      </c>
      <c r="AG533" s="40" t="s">
        <v>281</v>
      </c>
      <c r="AH533" s="40" t="s">
        <v>281</v>
      </c>
      <c r="AI533" s="40" t="s">
        <v>281</v>
      </c>
      <c r="AJ533" s="40" t="s">
        <v>281</v>
      </c>
      <c r="AK533" s="40" t="s">
        <v>281</v>
      </c>
      <c r="AL533" s="40" t="s">
        <v>281</v>
      </c>
      <c r="AM533" s="40" t="s">
        <v>281</v>
      </c>
    </row>
    <row r="534" spans="1:39" ht="26.25" customHeight="1" x14ac:dyDescent="0.15">
      <c r="A534" s="37" t="s">
        <v>4108</v>
      </c>
      <c r="B534" s="38">
        <v>2</v>
      </c>
      <c r="C534" s="39">
        <v>44132</v>
      </c>
      <c r="D534" s="39" t="s">
        <v>316</v>
      </c>
      <c r="E534" s="39">
        <v>45227</v>
      </c>
      <c r="F534" s="40" t="s">
        <v>3104</v>
      </c>
      <c r="G534" s="40" t="s">
        <v>281</v>
      </c>
      <c r="H534" s="40" t="s">
        <v>281</v>
      </c>
      <c r="I534" s="40" t="s">
        <v>281</v>
      </c>
      <c r="J534" s="40" t="s">
        <v>281</v>
      </c>
      <c r="K534" s="40" t="s">
        <v>281</v>
      </c>
      <c r="L534" s="40" t="s">
        <v>281</v>
      </c>
      <c r="M534" s="40" t="s">
        <v>281</v>
      </c>
      <c r="N534" s="40" t="s">
        <v>281</v>
      </c>
      <c r="O534" s="40" t="s">
        <v>281</v>
      </c>
      <c r="P534" s="40" t="s">
        <v>281</v>
      </c>
      <c r="Q534" s="40" t="s">
        <v>281</v>
      </c>
      <c r="R534" s="40" t="s">
        <v>281</v>
      </c>
      <c r="S534" s="40" t="s">
        <v>281</v>
      </c>
      <c r="T534" s="40" t="s">
        <v>281</v>
      </c>
      <c r="U534" s="40" t="s">
        <v>281</v>
      </c>
      <c r="V534" s="40" t="s">
        <v>281</v>
      </c>
      <c r="W534" s="40" t="s">
        <v>281</v>
      </c>
      <c r="X534" s="40" t="s">
        <v>281</v>
      </c>
      <c r="Y534" s="40" t="s">
        <v>281</v>
      </c>
      <c r="Z534" s="40" t="s">
        <v>281</v>
      </c>
      <c r="AA534" s="40" t="s">
        <v>281</v>
      </c>
      <c r="AB534" s="40" t="s">
        <v>281</v>
      </c>
      <c r="AC534" s="40" t="s">
        <v>281</v>
      </c>
      <c r="AD534" s="40" t="s">
        <v>281</v>
      </c>
      <c r="AE534" s="40" t="s">
        <v>281</v>
      </c>
      <c r="AF534" s="40" t="s">
        <v>281</v>
      </c>
      <c r="AG534" s="40" t="s">
        <v>281</v>
      </c>
      <c r="AH534" s="40" t="s">
        <v>281</v>
      </c>
      <c r="AI534" s="40" t="s">
        <v>281</v>
      </c>
      <c r="AJ534" s="40" t="s">
        <v>281</v>
      </c>
      <c r="AK534" s="40" t="s">
        <v>281</v>
      </c>
      <c r="AL534" s="40" t="s">
        <v>281</v>
      </c>
      <c r="AM534" s="40" t="s">
        <v>281</v>
      </c>
    </row>
    <row r="535" spans="1:39" ht="26.25" customHeight="1" x14ac:dyDescent="0.15">
      <c r="A535" s="37" t="s">
        <v>4109</v>
      </c>
      <c r="B535" s="38">
        <v>3</v>
      </c>
      <c r="C535" s="39">
        <v>45227</v>
      </c>
      <c r="D535" s="39" t="s">
        <v>274</v>
      </c>
      <c r="E535" s="39">
        <v>45227</v>
      </c>
      <c r="F535" s="40" t="s">
        <v>3033</v>
      </c>
      <c r="G535" s="40" t="s">
        <v>4110</v>
      </c>
      <c r="H535" s="40" t="s">
        <v>4111</v>
      </c>
      <c r="I535" s="40" t="s">
        <v>4112</v>
      </c>
      <c r="J535" s="40" t="s">
        <v>4113</v>
      </c>
      <c r="K535" s="40" t="s">
        <v>281</v>
      </c>
      <c r="L535" s="40">
        <v>32</v>
      </c>
      <c r="M535" s="40" t="s">
        <v>65</v>
      </c>
      <c r="N535" s="40">
        <v>3</v>
      </c>
      <c r="O535" s="40" t="s">
        <v>10</v>
      </c>
      <c r="P535" s="40">
        <v>23</v>
      </c>
      <c r="Q535" s="40" t="s">
        <v>49</v>
      </c>
      <c r="R535" s="40">
        <v>26</v>
      </c>
      <c r="S535" s="40" t="s">
        <v>55</v>
      </c>
      <c r="T535" s="40" t="s">
        <v>281</v>
      </c>
      <c r="U535" s="40" t="s">
        <v>281</v>
      </c>
      <c r="V535" s="40" t="s">
        <v>4114</v>
      </c>
      <c r="W535" s="40" t="s">
        <v>4115</v>
      </c>
      <c r="X535" s="40" t="s">
        <v>4116</v>
      </c>
      <c r="Y535" s="40" t="s">
        <v>281</v>
      </c>
      <c r="Z535" s="40" t="s">
        <v>281</v>
      </c>
      <c r="AA535" s="40" t="s">
        <v>281</v>
      </c>
      <c r="AB535" s="40" t="s">
        <v>281</v>
      </c>
      <c r="AC535" s="40" t="s">
        <v>281</v>
      </c>
      <c r="AD535" s="40" t="s">
        <v>281</v>
      </c>
      <c r="AE535" s="40" t="s">
        <v>281</v>
      </c>
      <c r="AF535" s="40" t="s">
        <v>281</v>
      </c>
      <c r="AG535" s="40" t="s">
        <v>281</v>
      </c>
      <c r="AH535" s="40" t="s">
        <v>281</v>
      </c>
      <c r="AI535" s="40" t="s">
        <v>281</v>
      </c>
      <c r="AJ535" s="40" t="s">
        <v>281</v>
      </c>
      <c r="AK535" s="40" t="s">
        <v>281</v>
      </c>
      <c r="AL535" s="40" t="s">
        <v>281</v>
      </c>
      <c r="AM535" s="40" t="s">
        <v>281</v>
      </c>
    </row>
    <row r="536" spans="1:39" ht="26.25" customHeight="1" x14ac:dyDescent="0.15">
      <c r="A536" s="37" t="s">
        <v>4117</v>
      </c>
      <c r="B536" s="38">
        <v>2</v>
      </c>
      <c r="C536" s="39">
        <v>44132</v>
      </c>
      <c r="D536" s="39" t="s">
        <v>316</v>
      </c>
      <c r="E536" s="39">
        <v>45064</v>
      </c>
      <c r="F536" s="40" t="s">
        <v>4118</v>
      </c>
      <c r="G536" s="40" t="s">
        <v>281</v>
      </c>
      <c r="H536" s="40" t="s">
        <v>281</v>
      </c>
      <c r="I536" s="40" t="s">
        <v>281</v>
      </c>
      <c r="J536" s="40" t="s">
        <v>281</v>
      </c>
      <c r="K536" s="40" t="s">
        <v>281</v>
      </c>
      <c r="L536" s="40" t="s">
        <v>281</v>
      </c>
      <c r="M536" s="40" t="s">
        <v>281</v>
      </c>
      <c r="N536" s="40" t="s">
        <v>281</v>
      </c>
      <c r="O536" s="40" t="s">
        <v>281</v>
      </c>
      <c r="P536" s="40" t="s">
        <v>281</v>
      </c>
      <c r="Q536" s="40" t="s">
        <v>281</v>
      </c>
      <c r="R536" s="40" t="s">
        <v>281</v>
      </c>
      <c r="S536" s="40" t="s">
        <v>281</v>
      </c>
      <c r="T536" s="40" t="s">
        <v>281</v>
      </c>
      <c r="U536" s="40" t="s">
        <v>281</v>
      </c>
      <c r="V536" s="40" t="s">
        <v>281</v>
      </c>
      <c r="W536" s="40" t="s">
        <v>281</v>
      </c>
      <c r="X536" s="40" t="s">
        <v>281</v>
      </c>
      <c r="Y536" s="40" t="s">
        <v>281</v>
      </c>
      <c r="Z536" s="40" t="s">
        <v>281</v>
      </c>
      <c r="AA536" s="40" t="s">
        <v>281</v>
      </c>
      <c r="AB536" s="40" t="s">
        <v>281</v>
      </c>
      <c r="AC536" s="40" t="s">
        <v>281</v>
      </c>
      <c r="AD536" s="40" t="s">
        <v>281</v>
      </c>
      <c r="AE536" s="40" t="s">
        <v>281</v>
      </c>
      <c r="AF536" s="40" t="s">
        <v>281</v>
      </c>
      <c r="AG536" s="40" t="s">
        <v>281</v>
      </c>
      <c r="AH536" s="40" t="s">
        <v>281</v>
      </c>
      <c r="AI536" s="40" t="s">
        <v>281</v>
      </c>
      <c r="AJ536" s="40" t="s">
        <v>281</v>
      </c>
      <c r="AK536" s="40" t="s">
        <v>281</v>
      </c>
      <c r="AL536" s="40" t="s">
        <v>281</v>
      </c>
      <c r="AM536" s="40" t="s">
        <v>281</v>
      </c>
    </row>
    <row r="537" spans="1:39" ht="26.25" customHeight="1" x14ac:dyDescent="0.15">
      <c r="A537" s="37" t="s">
        <v>4119</v>
      </c>
      <c r="B537" s="38">
        <v>2</v>
      </c>
      <c r="C537" s="39">
        <v>44132</v>
      </c>
      <c r="D537" s="39" t="s">
        <v>316</v>
      </c>
      <c r="E537" s="39">
        <v>45227</v>
      </c>
      <c r="F537" s="40" t="s">
        <v>4120</v>
      </c>
      <c r="G537" s="40" t="s">
        <v>281</v>
      </c>
      <c r="H537" s="40" t="s">
        <v>281</v>
      </c>
      <c r="I537" s="40" t="s">
        <v>281</v>
      </c>
      <c r="J537" s="40" t="s">
        <v>281</v>
      </c>
      <c r="K537" s="40" t="s">
        <v>281</v>
      </c>
      <c r="L537" s="40" t="s">
        <v>281</v>
      </c>
      <c r="M537" s="40" t="s">
        <v>281</v>
      </c>
      <c r="N537" s="40" t="s">
        <v>281</v>
      </c>
      <c r="O537" s="40" t="s">
        <v>281</v>
      </c>
      <c r="P537" s="40" t="s">
        <v>281</v>
      </c>
      <c r="Q537" s="40" t="s">
        <v>281</v>
      </c>
      <c r="R537" s="40" t="s">
        <v>281</v>
      </c>
      <c r="S537" s="40" t="s">
        <v>281</v>
      </c>
      <c r="T537" s="40" t="s">
        <v>281</v>
      </c>
      <c r="U537" s="40" t="s">
        <v>281</v>
      </c>
      <c r="V537" s="40" t="s">
        <v>281</v>
      </c>
      <c r="W537" s="40" t="s">
        <v>281</v>
      </c>
      <c r="X537" s="40" t="s">
        <v>281</v>
      </c>
      <c r="Y537" s="40" t="s">
        <v>281</v>
      </c>
      <c r="Z537" s="40" t="s">
        <v>281</v>
      </c>
      <c r="AA537" s="40" t="s">
        <v>281</v>
      </c>
      <c r="AB537" s="40" t="s">
        <v>281</v>
      </c>
      <c r="AC537" s="40" t="s">
        <v>281</v>
      </c>
      <c r="AD537" s="40" t="s">
        <v>281</v>
      </c>
      <c r="AE537" s="40" t="s">
        <v>281</v>
      </c>
      <c r="AF537" s="40" t="s">
        <v>281</v>
      </c>
      <c r="AG537" s="40" t="s">
        <v>281</v>
      </c>
      <c r="AH537" s="40" t="s">
        <v>281</v>
      </c>
      <c r="AI537" s="40" t="s">
        <v>281</v>
      </c>
      <c r="AJ537" s="40" t="s">
        <v>281</v>
      </c>
      <c r="AK537" s="40" t="s">
        <v>281</v>
      </c>
      <c r="AL537" s="40" t="s">
        <v>281</v>
      </c>
      <c r="AM537" s="40" t="s">
        <v>281</v>
      </c>
    </row>
    <row r="538" spans="1:39" ht="26.25" customHeight="1" x14ac:dyDescent="0.15">
      <c r="A538" s="37" t="s">
        <v>4121</v>
      </c>
      <c r="B538" s="38">
        <v>3</v>
      </c>
      <c r="C538" s="39">
        <v>45227</v>
      </c>
      <c r="D538" s="39" t="s">
        <v>274</v>
      </c>
      <c r="E538" s="39">
        <v>45227</v>
      </c>
      <c r="F538" s="40" t="s">
        <v>3673</v>
      </c>
      <c r="G538" s="40" t="s">
        <v>4122</v>
      </c>
      <c r="H538" s="40" t="s">
        <v>4123</v>
      </c>
      <c r="I538" s="40" t="s">
        <v>4124</v>
      </c>
      <c r="J538" s="40" t="s">
        <v>4125</v>
      </c>
      <c r="K538" s="40" t="s">
        <v>4126</v>
      </c>
      <c r="L538" s="40">
        <v>32</v>
      </c>
      <c r="M538" s="40" t="s">
        <v>65</v>
      </c>
      <c r="N538" s="40">
        <v>3</v>
      </c>
      <c r="O538" s="40" t="s">
        <v>10</v>
      </c>
      <c r="P538" s="40">
        <v>23</v>
      </c>
      <c r="Q538" s="40" t="s">
        <v>49</v>
      </c>
      <c r="R538" s="40">
        <v>26</v>
      </c>
      <c r="S538" s="40" t="s">
        <v>55</v>
      </c>
      <c r="T538" s="40" t="s">
        <v>281</v>
      </c>
      <c r="U538" s="40" t="s">
        <v>281</v>
      </c>
      <c r="V538" s="40" t="s">
        <v>3678</v>
      </c>
      <c r="W538" s="40" t="s">
        <v>3679</v>
      </c>
      <c r="X538" s="40" t="s">
        <v>3680</v>
      </c>
      <c r="Y538" s="40" t="s">
        <v>281</v>
      </c>
      <c r="Z538" s="40" t="s">
        <v>281</v>
      </c>
      <c r="AA538" s="40" t="s">
        <v>281</v>
      </c>
      <c r="AB538" s="40" t="s">
        <v>281</v>
      </c>
      <c r="AC538" s="40" t="s">
        <v>281</v>
      </c>
      <c r="AD538" s="40" t="s">
        <v>281</v>
      </c>
      <c r="AE538" s="40" t="s">
        <v>281</v>
      </c>
      <c r="AF538" s="40" t="s">
        <v>281</v>
      </c>
      <c r="AG538" s="40" t="s">
        <v>281</v>
      </c>
      <c r="AH538" s="40" t="s">
        <v>281</v>
      </c>
      <c r="AI538" s="40" t="s">
        <v>281</v>
      </c>
      <c r="AJ538" s="40" t="s">
        <v>281</v>
      </c>
      <c r="AK538" s="40" t="s">
        <v>281</v>
      </c>
      <c r="AL538" s="40" t="s">
        <v>281</v>
      </c>
      <c r="AM538" s="40" t="s">
        <v>281</v>
      </c>
    </row>
    <row r="539" spans="1:39" ht="26.25" customHeight="1" x14ac:dyDescent="0.15">
      <c r="A539" s="37" t="s">
        <v>4127</v>
      </c>
      <c r="B539" s="38">
        <v>3</v>
      </c>
      <c r="C539" s="39">
        <v>45227</v>
      </c>
      <c r="D539" s="39" t="s">
        <v>274</v>
      </c>
      <c r="E539" s="39">
        <v>45227</v>
      </c>
      <c r="F539" s="40" t="s">
        <v>3033</v>
      </c>
      <c r="G539" s="40" t="s">
        <v>4128</v>
      </c>
      <c r="H539" s="40" t="s">
        <v>4129</v>
      </c>
      <c r="I539" s="40" t="s">
        <v>4130</v>
      </c>
      <c r="J539" s="40" t="s">
        <v>4131</v>
      </c>
      <c r="K539" s="40" t="s">
        <v>4132</v>
      </c>
      <c r="L539" s="40">
        <v>32</v>
      </c>
      <c r="M539" s="40" t="s">
        <v>65</v>
      </c>
      <c r="N539" s="40">
        <v>3</v>
      </c>
      <c r="O539" s="40" t="s">
        <v>10</v>
      </c>
      <c r="P539" s="40">
        <v>23</v>
      </c>
      <c r="Q539" s="40" t="s">
        <v>49</v>
      </c>
      <c r="R539" s="40">
        <v>26</v>
      </c>
      <c r="S539" s="40" t="s">
        <v>55</v>
      </c>
      <c r="T539" s="40" t="s">
        <v>281</v>
      </c>
      <c r="U539" s="40" t="s">
        <v>281</v>
      </c>
      <c r="V539" s="40" t="s">
        <v>4133</v>
      </c>
      <c r="W539" s="40" t="s">
        <v>4134</v>
      </c>
      <c r="X539" s="40" t="s">
        <v>4135</v>
      </c>
      <c r="Y539" s="40" t="s">
        <v>281</v>
      </c>
      <c r="Z539" s="40" t="s">
        <v>281</v>
      </c>
      <c r="AA539" s="40" t="s">
        <v>281</v>
      </c>
      <c r="AB539" s="40" t="s">
        <v>281</v>
      </c>
      <c r="AC539" s="40" t="s">
        <v>281</v>
      </c>
      <c r="AD539" s="40" t="s">
        <v>281</v>
      </c>
      <c r="AE539" s="40" t="s">
        <v>281</v>
      </c>
      <c r="AF539" s="40" t="s">
        <v>281</v>
      </c>
      <c r="AG539" s="40" t="s">
        <v>281</v>
      </c>
      <c r="AH539" s="40" t="s">
        <v>281</v>
      </c>
      <c r="AI539" s="40" t="s">
        <v>281</v>
      </c>
      <c r="AJ539" s="40" t="s">
        <v>281</v>
      </c>
      <c r="AK539" s="40" t="s">
        <v>281</v>
      </c>
      <c r="AL539" s="40" t="s">
        <v>281</v>
      </c>
      <c r="AM539" s="40" t="s">
        <v>281</v>
      </c>
    </row>
    <row r="540" spans="1:39" ht="26.25" customHeight="1" x14ac:dyDescent="0.15">
      <c r="A540" s="37" t="s">
        <v>4136</v>
      </c>
      <c r="B540" s="38">
        <v>1</v>
      </c>
      <c r="C540" s="39">
        <v>43045</v>
      </c>
      <c r="D540" s="39" t="s">
        <v>316</v>
      </c>
      <c r="E540" s="39">
        <v>44142</v>
      </c>
      <c r="F540" s="40" t="s">
        <v>4137</v>
      </c>
      <c r="G540" s="40" t="s">
        <v>281</v>
      </c>
      <c r="H540" s="40" t="s">
        <v>281</v>
      </c>
      <c r="I540" s="40" t="s">
        <v>281</v>
      </c>
      <c r="J540" s="40" t="s">
        <v>281</v>
      </c>
      <c r="K540" s="40" t="s">
        <v>281</v>
      </c>
      <c r="L540" s="40" t="s">
        <v>281</v>
      </c>
      <c r="M540" s="40" t="s">
        <v>281</v>
      </c>
      <c r="N540" s="40" t="s">
        <v>281</v>
      </c>
      <c r="O540" s="40" t="s">
        <v>281</v>
      </c>
      <c r="P540" s="40" t="s">
        <v>281</v>
      </c>
      <c r="Q540" s="40" t="s">
        <v>281</v>
      </c>
      <c r="R540" s="40" t="s">
        <v>281</v>
      </c>
      <c r="S540" s="40" t="s">
        <v>281</v>
      </c>
      <c r="T540" s="40" t="s">
        <v>281</v>
      </c>
      <c r="U540" s="40" t="s">
        <v>281</v>
      </c>
      <c r="V540" s="40" t="s">
        <v>281</v>
      </c>
      <c r="W540" s="40" t="s">
        <v>281</v>
      </c>
      <c r="X540" s="40" t="s">
        <v>281</v>
      </c>
      <c r="Y540" s="40" t="s">
        <v>281</v>
      </c>
      <c r="Z540" s="40" t="s">
        <v>281</v>
      </c>
      <c r="AA540" s="40" t="s">
        <v>281</v>
      </c>
      <c r="AB540" s="40" t="s">
        <v>281</v>
      </c>
      <c r="AC540" s="40" t="s">
        <v>281</v>
      </c>
      <c r="AD540" s="40" t="s">
        <v>281</v>
      </c>
      <c r="AE540" s="40" t="s">
        <v>281</v>
      </c>
      <c r="AF540" s="40" t="s">
        <v>281</v>
      </c>
      <c r="AG540" s="40" t="s">
        <v>281</v>
      </c>
      <c r="AH540" s="40" t="s">
        <v>281</v>
      </c>
      <c r="AI540" s="40" t="s">
        <v>281</v>
      </c>
      <c r="AJ540" s="40" t="s">
        <v>281</v>
      </c>
      <c r="AK540" s="40" t="s">
        <v>281</v>
      </c>
      <c r="AL540" s="40" t="s">
        <v>281</v>
      </c>
      <c r="AM540" s="40" t="s">
        <v>281</v>
      </c>
    </row>
    <row r="541" spans="1:39" ht="26.25" customHeight="1" x14ac:dyDescent="0.15">
      <c r="A541" s="37" t="s">
        <v>4138</v>
      </c>
      <c r="B541" s="38">
        <v>1</v>
      </c>
      <c r="C541" s="39">
        <v>43045</v>
      </c>
      <c r="D541" s="39" t="s">
        <v>316</v>
      </c>
      <c r="E541" s="39">
        <v>44142</v>
      </c>
      <c r="F541" s="40" t="s">
        <v>4137</v>
      </c>
      <c r="G541" s="40" t="s">
        <v>281</v>
      </c>
      <c r="H541" s="40" t="s">
        <v>281</v>
      </c>
      <c r="I541" s="40" t="s">
        <v>281</v>
      </c>
      <c r="J541" s="40" t="s">
        <v>281</v>
      </c>
      <c r="K541" s="40" t="s">
        <v>281</v>
      </c>
      <c r="L541" s="40" t="s">
        <v>281</v>
      </c>
      <c r="M541" s="40" t="s">
        <v>281</v>
      </c>
      <c r="N541" s="40" t="s">
        <v>281</v>
      </c>
      <c r="O541" s="40" t="s">
        <v>281</v>
      </c>
      <c r="P541" s="40" t="s">
        <v>281</v>
      </c>
      <c r="Q541" s="40" t="s">
        <v>281</v>
      </c>
      <c r="R541" s="40" t="s">
        <v>281</v>
      </c>
      <c r="S541" s="40" t="s">
        <v>281</v>
      </c>
      <c r="T541" s="40" t="s">
        <v>281</v>
      </c>
      <c r="U541" s="40" t="s">
        <v>281</v>
      </c>
      <c r="V541" s="40" t="s">
        <v>281</v>
      </c>
      <c r="W541" s="40" t="s">
        <v>281</v>
      </c>
      <c r="X541" s="40" t="s">
        <v>281</v>
      </c>
      <c r="Y541" s="40" t="s">
        <v>281</v>
      </c>
      <c r="Z541" s="40" t="s">
        <v>281</v>
      </c>
      <c r="AA541" s="40" t="s">
        <v>281</v>
      </c>
      <c r="AB541" s="40" t="s">
        <v>281</v>
      </c>
      <c r="AC541" s="40" t="s">
        <v>281</v>
      </c>
      <c r="AD541" s="40" t="s">
        <v>281</v>
      </c>
      <c r="AE541" s="40" t="s">
        <v>281</v>
      </c>
      <c r="AF541" s="40" t="s">
        <v>281</v>
      </c>
      <c r="AG541" s="40" t="s">
        <v>281</v>
      </c>
      <c r="AH541" s="40" t="s">
        <v>281</v>
      </c>
      <c r="AI541" s="40" t="s">
        <v>281</v>
      </c>
      <c r="AJ541" s="40" t="s">
        <v>281</v>
      </c>
      <c r="AK541" s="40" t="s">
        <v>281</v>
      </c>
      <c r="AL541" s="40" t="s">
        <v>281</v>
      </c>
      <c r="AM541" s="40" t="s">
        <v>281</v>
      </c>
    </row>
    <row r="542" spans="1:39" ht="26.25" customHeight="1" x14ac:dyDescent="0.15">
      <c r="A542" s="37" t="s">
        <v>4139</v>
      </c>
      <c r="B542" s="38">
        <v>2</v>
      </c>
      <c r="C542" s="39">
        <v>44142</v>
      </c>
      <c r="D542" s="39" t="s">
        <v>316</v>
      </c>
      <c r="E542" s="39">
        <v>45237</v>
      </c>
      <c r="F542" s="40" t="s">
        <v>4140</v>
      </c>
      <c r="G542" s="40" t="s">
        <v>281</v>
      </c>
      <c r="H542" s="40" t="s">
        <v>281</v>
      </c>
      <c r="I542" s="40" t="s">
        <v>281</v>
      </c>
      <c r="J542" s="40" t="s">
        <v>281</v>
      </c>
      <c r="K542" s="40" t="s">
        <v>281</v>
      </c>
      <c r="L542" s="40" t="s">
        <v>281</v>
      </c>
      <c r="M542" s="40" t="s">
        <v>281</v>
      </c>
      <c r="N542" s="40" t="s">
        <v>281</v>
      </c>
      <c r="O542" s="40" t="s">
        <v>281</v>
      </c>
      <c r="P542" s="40" t="s">
        <v>281</v>
      </c>
      <c r="Q542" s="40" t="s">
        <v>281</v>
      </c>
      <c r="R542" s="40" t="s">
        <v>281</v>
      </c>
      <c r="S542" s="40" t="s">
        <v>281</v>
      </c>
      <c r="T542" s="40" t="s">
        <v>281</v>
      </c>
      <c r="U542" s="40" t="s">
        <v>281</v>
      </c>
      <c r="V542" s="40" t="s">
        <v>281</v>
      </c>
      <c r="W542" s="40" t="s">
        <v>281</v>
      </c>
      <c r="X542" s="40" t="s">
        <v>281</v>
      </c>
      <c r="Y542" s="40" t="s">
        <v>281</v>
      </c>
      <c r="Z542" s="40" t="s">
        <v>281</v>
      </c>
      <c r="AA542" s="40" t="s">
        <v>281</v>
      </c>
      <c r="AB542" s="40" t="s">
        <v>281</v>
      </c>
      <c r="AC542" s="40" t="s">
        <v>281</v>
      </c>
      <c r="AD542" s="40" t="s">
        <v>281</v>
      </c>
      <c r="AE542" s="40" t="s">
        <v>281</v>
      </c>
      <c r="AF542" s="40" t="s">
        <v>281</v>
      </c>
      <c r="AG542" s="40" t="s">
        <v>281</v>
      </c>
      <c r="AH542" s="40" t="s">
        <v>281</v>
      </c>
      <c r="AI542" s="40" t="s">
        <v>281</v>
      </c>
      <c r="AJ542" s="40" t="s">
        <v>281</v>
      </c>
      <c r="AK542" s="40" t="s">
        <v>281</v>
      </c>
      <c r="AL542" s="40" t="s">
        <v>281</v>
      </c>
      <c r="AM542" s="40" t="s">
        <v>281</v>
      </c>
    </row>
    <row r="543" spans="1:39" ht="26.25" customHeight="1" x14ac:dyDescent="0.15">
      <c r="A543" s="37" t="s">
        <v>4141</v>
      </c>
      <c r="B543" s="38">
        <v>3</v>
      </c>
      <c r="C543" s="39">
        <v>45237</v>
      </c>
      <c r="D543" s="39" t="s">
        <v>274</v>
      </c>
      <c r="E543" s="39">
        <v>45237</v>
      </c>
      <c r="F543" s="40" t="s">
        <v>4142</v>
      </c>
      <c r="G543" s="40" t="s">
        <v>4143</v>
      </c>
      <c r="H543" s="40" t="s">
        <v>4144</v>
      </c>
      <c r="I543" s="40" t="s">
        <v>4145</v>
      </c>
      <c r="J543" s="40" t="s">
        <v>4146</v>
      </c>
      <c r="K543" s="40" t="s">
        <v>4147</v>
      </c>
      <c r="L543" s="40">
        <v>1</v>
      </c>
      <c r="M543" s="40" t="s">
        <v>6</v>
      </c>
      <c r="N543" s="40">
        <v>2</v>
      </c>
      <c r="O543" s="40" t="s">
        <v>8</v>
      </c>
      <c r="P543" s="40">
        <v>3</v>
      </c>
      <c r="Q543" s="40" t="s">
        <v>10</v>
      </c>
      <c r="R543" s="40">
        <v>32</v>
      </c>
      <c r="S543" s="40" t="s">
        <v>65</v>
      </c>
      <c r="T543" s="40">
        <v>34</v>
      </c>
      <c r="U543" s="40" t="s">
        <v>69</v>
      </c>
      <c r="V543" s="40" t="s">
        <v>4148</v>
      </c>
      <c r="W543" s="40" t="s">
        <v>4149</v>
      </c>
      <c r="X543" s="40" t="s">
        <v>4150</v>
      </c>
      <c r="Y543" s="40" t="s">
        <v>281</v>
      </c>
      <c r="Z543" s="40" t="s">
        <v>281</v>
      </c>
      <c r="AA543" s="40" t="s">
        <v>281</v>
      </c>
      <c r="AB543" s="40" t="s">
        <v>281</v>
      </c>
      <c r="AC543" s="40" t="s">
        <v>281</v>
      </c>
      <c r="AD543" s="40" t="s">
        <v>281</v>
      </c>
      <c r="AE543" s="40" t="s">
        <v>281</v>
      </c>
      <c r="AF543" s="40" t="s">
        <v>281</v>
      </c>
      <c r="AG543" s="40" t="s">
        <v>281</v>
      </c>
      <c r="AH543" s="40" t="s">
        <v>281</v>
      </c>
      <c r="AI543" s="40" t="s">
        <v>281</v>
      </c>
      <c r="AJ543" s="40" t="s">
        <v>281</v>
      </c>
      <c r="AK543" s="40" t="s">
        <v>281</v>
      </c>
      <c r="AL543" s="40" t="s">
        <v>281</v>
      </c>
      <c r="AM543" s="40" t="s">
        <v>281</v>
      </c>
    </row>
    <row r="544" spans="1:39" ht="26.25" customHeight="1" x14ac:dyDescent="0.15">
      <c r="A544" s="37" t="s">
        <v>4151</v>
      </c>
      <c r="B544" s="38">
        <v>3</v>
      </c>
      <c r="C544" s="39">
        <v>45237</v>
      </c>
      <c r="D544" s="39" t="s">
        <v>305</v>
      </c>
      <c r="E544" s="39">
        <v>45268</v>
      </c>
      <c r="F544" s="40" t="s">
        <v>4152</v>
      </c>
      <c r="G544" s="40" t="s">
        <v>4153</v>
      </c>
      <c r="H544" s="40" t="s">
        <v>4154</v>
      </c>
      <c r="I544" s="40" t="s">
        <v>4155</v>
      </c>
      <c r="J544" s="40" t="s">
        <v>4156</v>
      </c>
      <c r="K544" s="40" t="s">
        <v>4157</v>
      </c>
      <c r="L544" s="40">
        <v>2</v>
      </c>
      <c r="M544" s="40" t="s">
        <v>8</v>
      </c>
      <c r="N544" s="40">
        <v>3</v>
      </c>
      <c r="O544" s="40" t="s">
        <v>10</v>
      </c>
      <c r="P544" s="40">
        <v>32</v>
      </c>
      <c r="Q544" s="40" t="s">
        <v>65</v>
      </c>
      <c r="R544" s="40">
        <v>82</v>
      </c>
      <c r="S544" s="40" t="s">
        <v>165</v>
      </c>
      <c r="T544" s="40" t="s">
        <v>281</v>
      </c>
      <c r="U544" s="40" t="s">
        <v>281</v>
      </c>
      <c r="V544" s="40" t="s">
        <v>4158</v>
      </c>
      <c r="W544" s="40" t="s">
        <v>4159</v>
      </c>
      <c r="X544" s="40" t="s">
        <v>4160</v>
      </c>
      <c r="Y544" s="40" t="s">
        <v>281</v>
      </c>
      <c r="Z544" s="40" t="s">
        <v>281</v>
      </c>
      <c r="AA544" s="40" t="s">
        <v>281</v>
      </c>
      <c r="AB544" s="40" t="s">
        <v>281</v>
      </c>
      <c r="AC544" s="40" t="s">
        <v>281</v>
      </c>
      <c r="AD544" s="40" t="s">
        <v>281</v>
      </c>
      <c r="AE544" s="40" t="s">
        <v>281</v>
      </c>
      <c r="AF544" s="40" t="s">
        <v>281</v>
      </c>
      <c r="AG544" s="40" t="s">
        <v>281</v>
      </c>
      <c r="AH544" s="40" t="s">
        <v>281</v>
      </c>
      <c r="AI544" s="40" t="s">
        <v>281</v>
      </c>
      <c r="AJ544" s="40" t="s">
        <v>281</v>
      </c>
      <c r="AK544" s="40" t="s">
        <v>281</v>
      </c>
      <c r="AL544" s="40" t="s">
        <v>281</v>
      </c>
      <c r="AM544" s="40" t="s">
        <v>281</v>
      </c>
    </row>
    <row r="545" spans="1:39" ht="26.25" customHeight="1" x14ac:dyDescent="0.15">
      <c r="A545" s="37" t="s">
        <v>4161</v>
      </c>
      <c r="B545" s="38">
        <v>2</v>
      </c>
      <c r="C545" s="39">
        <v>44142</v>
      </c>
      <c r="D545" s="39" t="s">
        <v>316</v>
      </c>
      <c r="E545" s="39">
        <v>45237</v>
      </c>
      <c r="F545" s="40" t="s">
        <v>4140</v>
      </c>
      <c r="G545" s="40" t="s">
        <v>281</v>
      </c>
      <c r="H545" s="40" t="s">
        <v>281</v>
      </c>
      <c r="I545" s="40" t="s">
        <v>281</v>
      </c>
      <c r="J545" s="40" t="s">
        <v>281</v>
      </c>
      <c r="K545" s="40" t="s">
        <v>281</v>
      </c>
      <c r="L545" s="40" t="s">
        <v>281</v>
      </c>
      <c r="M545" s="40" t="s">
        <v>281</v>
      </c>
      <c r="N545" s="40" t="s">
        <v>281</v>
      </c>
      <c r="O545" s="40" t="s">
        <v>281</v>
      </c>
      <c r="P545" s="40" t="s">
        <v>281</v>
      </c>
      <c r="Q545" s="40" t="s">
        <v>281</v>
      </c>
      <c r="R545" s="40" t="s">
        <v>281</v>
      </c>
      <c r="S545" s="40" t="s">
        <v>281</v>
      </c>
      <c r="T545" s="40" t="s">
        <v>281</v>
      </c>
      <c r="U545" s="40" t="s">
        <v>281</v>
      </c>
      <c r="V545" s="40" t="s">
        <v>281</v>
      </c>
      <c r="W545" s="40" t="s">
        <v>281</v>
      </c>
      <c r="X545" s="40" t="s">
        <v>281</v>
      </c>
      <c r="Y545" s="40" t="s">
        <v>281</v>
      </c>
      <c r="Z545" s="40" t="s">
        <v>281</v>
      </c>
      <c r="AA545" s="40" t="s">
        <v>281</v>
      </c>
      <c r="AB545" s="40" t="s">
        <v>281</v>
      </c>
      <c r="AC545" s="40" t="s">
        <v>281</v>
      </c>
      <c r="AD545" s="40" t="s">
        <v>281</v>
      </c>
      <c r="AE545" s="40" t="s">
        <v>281</v>
      </c>
      <c r="AF545" s="40" t="s">
        <v>281</v>
      </c>
      <c r="AG545" s="40" t="s">
        <v>281</v>
      </c>
      <c r="AH545" s="40" t="s">
        <v>281</v>
      </c>
      <c r="AI545" s="40" t="s">
        <v>281</v>
      </c>
      <c r="AJ545" s="40" t="s">
        <v>281</v>
      </c>
      <c r="AK545" s="40" t="s">
        <v>281</v>
      </c>
      <c r="AL545" s="40" t="s">
        <v>281</v>
      </c>
      <c r="AM545" s="40" t="s">
        <v>281</v>
      </c>
    </row>
    <row r="546" spans="1:39" ht="26.25" customHeight="1" x14ac:dyDescent="0.15">
      <c r="A546" s="37" t="s">
        <v>4162</v>
      </c>
      <c r="B546" s="38">
        <v>3</v>
      </c>
      <c r="C546" s="39">
        <v>45237</v>
      </c>
      <c r="D546" s="39" t="s">
        <v>274</v>
      </c>
      <c r="E546" s="39">
        <v>45237</v>
      </c>
      <c r="F546" s="40" t="s">
        <v>4163</v>
      </c>
      <c r="G546" s="40" t="s">
        <v>4164</v>
      </c>
      <c r="H546" s="40" t="s">
        <v>4165</v>
      </c>
      <c r="I546" s="40" t="s">
        <v>4166</v>
      </c>
      <c r="J546" s="40" t="s">
        <v>4167</v>
      </c>
      <c r="K546" s="40" t="s">
        <v>4168</v>
      </c>
      <c r="L546" s="40">
        <v>32</v>
      </c>
      <c r="M546" s="40" t="s">
        <v>65</v>
      </c>
      <c r="N546" s="40">
        <v>3</v>
      </c>
      <c r="O546" s="40" t="s">
        <v>10</v>
      </c>
      <c r="P546" s="40">
        <v>6</v>
      </c>
      <c r="Q546" s="40" t="s">
        <v>435</v>
      </c>
      <c r="R546" s="40" t="s">
        <v>281</v>
      </c>
      <c r="S546" s="40" t="s">
        <v>281</v>
      </c>
      <c r="T546" s="40" t="s">
        <v>281</v>
      </c>
      <c r="U546" s="40" t="s">
        <v>281</v>
      </c>
      <c r="V546" s="40" t="s">
        <v>4169</v>
      </c>
      <c r="W546" s="40" t="s">
        <v>4170</v>
      </c>
      <c r="X546" s="40" t="s">
        <v>4171</v>
      </c>
      <c r="Y546" s="40" t="s">
        <v>281</v>
      </c>
      <c r="Z546" s="40" t="s">
        <v>281</v>
      </c>
      <c r="AA546" s="40" t="s">
        <v>281</v>
      </c>
      <c r="AB546" s="40" t="s">
        <v>281</v>
      </c>
      <c r="AC546" s="40" t="s">
        <v>281</v>
      </c>
      <c r="AD546" s="40" t="s">
        <v>281</v>
      </c>
      <c r="AE546" s="40" t="s">
        <v>281</v>
      </c>
      <c r="AF546" s="40" t="s">
        <v>281</v>
      </c>
      <c r="AG546" s="40" t="s">
        <v>281</v>
      </c>
      <c r="AH546" s="40" t="s">
        <v>281</v>
      </c>
      <c r="AI546" s="40" t="s">
        <v>281</v>
      </c>
      <c r="AJ546" s="40" t="s">
        <v>281</v>
      </c>
      <c r="AK546" s="40" t="s">
        <v>281</v>
      </c>
      <c r="AL546" s="40" t="s">
        <v>281</v>
      </c>
      <c r="AM546" s="40" t="s">
        <v>281</v>
      </c>
    </row>
    <row r="547" spans="1:39" ht="26.25" customHeight="1" x14ac:dyDescent="0.15">
      <c r="A547" s="37" t="s">
        <v>4172</v>
      </c>
      <c r="B547" s="38">
        <v>3</v>
      </c>
      <c r="C547" s="39">
        <v>45237</v>
      </c>
      <c r="D547" s="39" t="s">
        <v>274</v>
      </c>
      <c r="E547" s="39">
        <v>45237</v>
      </c>
      <c r="F547" s="40" t="s">
        <v>4142</v>
      </c>
      <c r="G547" s="40" t="s">
        <v>4173</v>
      </c>
      <c r="H547" s="40" t="s">
        <v>4174</v>
      </c>
      <c r="I547" s="40" t="s">
        <v>4175</v>
      </c>
      <c r="J547" s="40" t="s">
        <v>4176</v>
      </c>
      <c r="K547" s="40" t="s">
        <v>4177</v>
      </c>
      <c r="L547" s="40">
        <v>32</v>
      </c>
      <c r="M547" s="40" t="s">
        <v>65</v>
      </c>
      <c r="N547" s="40">
        <v>3</v>
      </c>
      <c r="O547" s="40" t="s">
        <v>10</v>
      </c>
      <c r="P547" s="40">
        <v>6</v>
      </c>
      <c r="Q547" s="40" t="s">
        <v>435</v>
      </c>
      <c r="R547" s="40" t="s">
        <v>281</v>
      </c>
      <c r="S547" s="40" t="s">
        <v>281</v>
      </c>
      <c r="T547" s="40" t="s">
        <v>281</v>
      </c>
      <c r="U547" s="40" t="s">
        <v>281</v>
      </c>
      <c r="V547" s="40" t="s">
        <v>4178</v>
      </c>
      <c r="W547" s="40" t="s">
        <v>4179</v>
      </c>
      <c r="X547" s="40" t="s">
        <v>4180</v>
      </c>
      <c r="Y547" s="40" t="s">
        <v>281</v>
      </c>
      <c r="Z547" s="40" t="s">
        <v>281</v>
      </c>
      <c r="AA547" s="40" t="s">
        <v>281</v>
      </c>
      <c r="AB547" s="40" t="s">
        <v>281</v>
      </c>
      <c r="AC547" s="40" t="s">
        <v>281</v>
      </c>
      <c r="AD547" s="40" t="s">
        <v>281</v>
      </c>
      <c r="AE547" s="40" t="s">
        <v>281</v>
      </c>
      <c r="AF547" s="40" t="s">
        <v>281</v>
      </c>
      <c r="AG547" s="40" t="s">
        <v>281</v>
      </c>
      <c r="AH547" s="40" t="s">
        <v>281</v>
      </c>
      <c r="AI547" s="40" t="s">
        <v>281</v>
      </c>
      <c r="AJ547" s="40" t="s">
        <v>281</v>
      </c>
      <c r="AK547" s="40" t="s">
        <v>281</v>
      </c>
      <c r="AL547" s="40" t="s">
        <v>281</v>
      </c>
      <c r="AM547" s="40" t="s">
        <v>281</v>
      </c>
    </row>
    <row r="548" spans="1:39" ht="26.25" customHeight="1" x14ac:dyDescent="0.15">
      <c r="A548" s="37" t="s">
        <v>4181</v>
      </c>
      <c r="B548" s="38">
        <v>3</v>
      </c>
      <c r="C548" s="39">
        <v>45237</v>
      </c>
      <c r="D548" s="39" t="s">
        <v>305</v>
      </c>
      <c r="E548" s="39">
        <v>45383</v>
      </c>
      <c r="F548" s="40" t="s">
        <v>4182</v>
      </c>
      <c r="G548" s="40" t="s">
        <v>4183</v>
      </c>
      <c r="H548" s="40" t="s">
        <v>4184</v>
      </c>
      <c r="I548" s="40" t="s">
        <v>4185</v>
      </c>
      <c r="J548" s="40" t="s">
        <v>4186</v>
      </c>
      <c r="K548" s="40" t="s">
        <v>4187</v>
      </c>
      <c r="L548" s="40">
        <v>32</v>
      </c>
      <c r="M548" s="40" t="s">
        <v>65</v>
      </c>
      <c r="N548" s="40">
        <v>3</v>
      </c>
      <c r="O548" s="40" t="s">
        <v>10</v>
      </c>
      <c r="P548" s="40">
        <v>6</v>
      </c>
      <c r="Q548" s="40" t="s">
        <v>435</v>
      </c>
      <c r="R548" s="40" t="s">
        <v>281</v>
      </c>
      <c r="S548" s="40" t="s">
        <v>281</v>
      </c>
      <c r="T548" s="40" t="s">
        <v>281</v>
      </c>
      <c r="U548" s="40" t="s">
        <v>281</v>
      </c>
      <c r="V548" s="40" t="s">
        <v>4188</v>
      </c>
      <c r="W548" s="40" t="s">
        <v>4189</v>
      </c>
      <c r="X548" s="40" t="s">
        <v>4190</v>
      </c>
      <c r="Y548" s="40" t="s">
        <v>281</v>
      </c>
      <c r="Z548" s="40" t="s">
        <v>281</v>
      </c>
      <c r="AA548" s="40" t="s">
        <v>281</v>
      </c>
      <c r="AB548" s="40" t="s">
        <v>281</v>
      </c>
      <c r="AC548" s="40" t="s">
        <v>281</v>
      </c>
      <c r="AD548" s="40" t="s">
        <v>281</v>
      </c>
      <c r="AE548" s="40" t="s">
        <v>281</v>
      </c>
      <c r="AF548" s="40" t="s">
        <v>281</v>
      </c>
      <c r="AG548" s="40" t="s">
        <v>281</v>
      </c>
      <c r="AH548" s="40" t="s">
        <v>281</v>
      </c>
      <c r="AI548" s="40" t="s">
        <v>281</v>
      </c>
      <c r="AJ548" s="40" t="s">
        <v>281</v>
      </c>
      <c r="AK548" s="40" t="s">
        <v>281</v>
      </c>
      <c r="AL548" s="40" t="s">
        <v>281</v>
      </c>
      <c r="AM548" s="40" t="s">
        <v>281</v>
      </c>
    </row>
    <row r="549" spans="1:39" ht="26.25" customHeight="1" x14ac:dyDescent="0.15">
      <c r="A549" s="37" t="s">
        <v>4191</v>
      </c>
      <c r="B549" s="38">
        <v>1</v>
      </c>
      <c r="C549" s="39">
        <v>43045</v>
      </c>
      <c r="D549" s="39" t="s">
        <v>316</v>
      </c>
      <c r="E549" s="39">
        <v>43921</v>
      </c>
      <c r="F549" s="40" t="s">
        <v>4192</v>
      </c>
      <c r="G549" s="40" t="s">
        <v>281</v>
      </c>
      <c r="H549" s="40" t="s">
        <v>281</v>
      </c>
      <c r="I549" s="40" t="s">
        <v>281</v>
      </c>
      <c r="J549" s="40" t="s">
        <v>281</v>
      </c>
      <c r="K549" s="40" t="s">
        <v>281</v>
      </c>
      <c r="L549" s="40" t="s">
        <v>281</v>
      </c>
      <c r="M549" s="40" t="s">
        <v>281</v>
      </c>
      <c r="N549" s="40" t="s">
        <v>281</v>
      </c>
      <c r="O549" s="40" t="s">
        <v>281</v>
      </c>
      <c r="P549" s="40" t="s">
        <v>281</v>
      </c>
      <c r="Q549" s="40" t="s">
        <v>281</v>
      </c>
      <c r="R549" s="40" t="s">
        <v>281</v>
      </c>
      <c r="S549" s="40" t="s">
        <v>281</v>
      </c>
      <c r="T549" s="40" t="s">
        <v>281</v>
      </c>
      <c r="U549" s="40" t="s">
        <v>281</v>
      </c>
      <c r="V549" s="40" t="s">
        <v>281</v>
      </c>
      <c r="W549" s="40" t="s">
        <v>281</v>
      </c>
      <c r="X549" s="40" t="s">
        <v>281</v>
      </c>
      <c r="Y549" s="40" t="s">
        <v>281</v>
      </c>
      <c r="Z549" s="40" t="s">
        <v>281</v>
      </c>
      <c r="AA549" s="40" t="s">
        <v>281</v>
      </c>
      <c r="AB549" s="40" t="s">
        <v>281</v>
      </c>
      <c r="AC549" s="40" t="s">
        <v>281</v>
      </c>
      <c r="AD549" s="40" t="s">
        <v>281</v>
      </c>
      <c r="AE549" s="40" t="s">
        <v>281</v>
      </c>
      <c r="AF549" s="40" t="s">
        <v>281</v>
      </c>
      <c r="AG549" s="40" t="s">
        <v>281</v>
      </c>
      <c r="AH549" s="40" t="s">
        <v>281</v>
      </c>
      <c r="AI549" s="40" t="s">
        <v>281</v>
      </c>
      <c r="AJ549" s="40" t="s">
        <v>281</v>
      </c>
      <c r="AK549" s="40" t="s">
        <v>281</v>
      </c>
      <c r="AL549" s="40" t="s">
        <v>281</v>
      </c>
      <c r="AM549" s="40" t="s">
        <v>281</v>
      </c>
    </row>
    <row r="550" spans="1:39" ht="26.25" customHeight="1" x14ac:dyDescent="0.15">
      <c r="A550" s="37" t="s">
        <v>4193</v>
      </c>
      <c r="B550" s="38">
        <v>3</v>
      </c>
      <c r="C550" s="39">
        <v>45237</v>
      </c>
      <c r="D550" s="39" t="s">
        <v>274</v>
      </c>
      <c r="E550" s="39">
        <v>45237</v>
      </c>
      <c r="F550" s="40" t="s">
        <v>4142</v>
      </c>
      <c r="G550" s="40" t="s">
        <v>4194</v>
      </c>
      <c r="H550" s="40" t="s">
        <v>4195</v>
      </c>
      <c r="I550" s="40" t="s">
        <v>4196</v>
      </c>
      <c r="J550" s="40" t="s">
        <v>4197</v>
      </c>
      <c r="K550" s="40" t="s">
        <v>4198</v>
      </c>
      <c r="L550" s="40">
        <v>32</v>
      </c>
      <c r="M550" s="40" t="s">
        <v>65</v>
      </c>
      <c r="N550" s="40">
        <v>3</v>
      </c>
      <c r="O550" s="40" t="s">
        <v>10</v>
      </c>
      <c r="P550" s="40">
        <v>6</v>
      </c>
      <c r="Q550" s="40" t="s">
        <v>435</v>
      </c>
      <c r="R550" s="40" t="s">
        <v>281</v>
      </c>
      <c r="S550" s="40" t="s">
        <v>281</v>
      </c>
      <c r="T550" s="40" t="s">
        <v>281</v>
      </c>
      <c r="U550" s="40" t="s">
        <v>281</v>
      </c>
      <c r="V550" s="40" t="s">
        <v>4199</v>
      </c>
      <c r="W550" s="40" t="s">
        <v>4200</v>
      </c>
      <c r="X550" s="40" t="s">
        <v>4201</v>
      </c>
      <c r="Y550" s="40" t="s">
        <v>281</v>
      </c>
      <c r="Z550" s="40" t="s">
        <v>281</v>
      </c>
      <c r="AA550" s="40" t="s">
        <v>281</v>
      </c>
      <c r="AB550" s="40" t="s">
        <v>281</v>
      </c>
      <c r="AC550" s="40" t="s">
        <v>281</v>
      </c>
      <c r="AD550" s="40" t="s">
        <v>281</v>
      </c>
      <c r="AE550" s="40" t="s">
        <v>281</v>
      </c>
      <c r="AF550" s="40" t="s">
        <v>281</v>
      </c>
      <c r="AG550" s="40" t="s">
        <v>281</v>
      </c>
      <c r="AH550" s="40" t="s">
        <v>281</v>
      </c>
      <c r="AI550" s="40" t="s">
        <v>281</v>
      </c>
      <c r="AJ550" s="40" t="s">
        <v>281</v>
      </c>
      <c r="AK550" s="40" t="s">
        <v>281</v>
      </c>
      <c r="AL550" s="40" t="s">
        <v>281</v>
      </c>
      <c r="AM550" s="40" t="s">
        <v>281</v>
      </c>
    </row>
    <row r="551" spans="1:39" ht="26.25" customHeight="1" x14ac:dyDescent="0.15">
      <c r="A551" s="37" t="s">
        <v>4202</v>
      </c>
      <c r="B551" s="38">
        <v>3</v>
      </c>
      <c r="C551" s="39">
        <v>45237</v>
      </c>
      <c r="D551" s="39" t="s">
        <v>274</v>
      </c>
      <c r="E551" s="39">
        <v>45237</v>
      </c>
      <c r="F551" s="40" t="s">
        <v>4142</v>
      </c>
      <c r="G551" s="40" t="s">
        <v>4203</v>
      </c>
      <c r="H551" s="40" t="s">
        <v>4204</v>
      </c>
      <c r="I551" s="40" t="s">
        <v>4205</v>
      </c>
      <c r="J551" s="40" t="s">
        <v>4206</v>
      </c>
      <c r="K551" s="40" t="s">
        <v>4207</v>
      </c>
      <c r="L551" s="40">
        <v>32</v>
      </c>
      <c r="M551" s="40" t="s">
        <v>65</v>
      </c>
      <c r="N551" s="40">
        <v>3</v>
      </c>
      <c r="O551" s="40" t="s">
        <v>10</v>
      </c>
      <c r="P551" s="40">
        <v>6</v>
      </c>
      <c r="Q551" s="40" t="s">
        <v>435</v>
      </c>
      <c r="R551" s="40" t="s">
        <v>281</v>
      </c>
      <c r="S551" s="40" t="s">
        <v>281</v>
      </c>
      <c r="T551" s="40" t="s">
        <v>281</v>
      </c>
      <c r="U551" s="40" t="s">
        <v>281</v>
      </c>
      <c r="V551" s="40" t="s">
        <v>4208</v>
      </c>
      <c r="W551" s="40" t="s">
        <v>4209</v>
      </c>
      <c r="X551" s="40" t="s">
        <v>4210</v>
      </c>
      <c r="Y551" s="40" t="s">
        <v>281</v>
      </c>
      <c r="Z551" s="40" t="s">
        <v>281</v>
      </c>
      <c r="AA551" s="40" t="s">
        <v>281</v>
      </c>
      <c r="AB551" s="40" t="s">
        <v>281</v>
      </c>
      <c r="AC551" s="40" t="s">
        <v>281</v>
      </c>
      <c r="AD551" s="40" t="s">
        <v>281</v>
      </c>
      <c r="AE551" s="40" t="s">
        <v>281</v>
      </c>
      <c r="AF551" s="40" t="s">
        <v>281</v>
      </c>
      <c r="AG551" s="40" t="s">
        <v>281</v>
      </c>
      <c r="AH551" s="40" t="s">
        <v>281</v>
      </c>
      <c r="AI551" s="40" t="s">
        <v>281</v>
      </c>
      <c r="AJ551" s="40" t="s">
        <v>281</v>
      </c>
      <c r="AK551" s="40" t="s">
        <v>281</v>
      </c>
      <c r="AL551" s="40" t="s">
        <v>281</v>
      </c>
      <c r="AM551" s="40" t="s">
        <v>281</v>
      </c>
    </row>
    <row r="552" spans="1:39" ht="26.25" customHeight="1" x14ac:dyDescent="0.15">
      <c r="A552" s="37" t="s">
        <v>4211</v>
      </c>
      <c r="B552" s="38">
        <v>3</v>
      </c>
      <c r="C552" s="39">
        <v>45237</v>
      </c>
      <c r="D552" s="39" t="s">
        <v>274</v>
      </c>
      <c r="E552" s="39">
        <v>45237</v>
      </c>
      <c r="F552" s="40" t="s">
        <v>4142</v>
      </c>
      <c r="G552" s="40" t="s">
        <v>4212</v>
      </c>
      <c r="H552" s="40" t="s">
        <v>4213</v>
      </c>
      <c r="I552" s="40" t="s">
        <v>4214</v>
      </c>
      <c r="J552" s="40" t="s">
        <v>4215</v>
      </c>
      <c r="K552" s="40" t="s">
        <v>4216</v>
      </c>
      <c r="L552" s="40">
        <v>32</v>
      </c>
      <c r="M552" s="40" t="s">
        <v>65</v>
      </c>
      <c r="N552" s="40">
        <v>3</v>
      </c>
      <c r="O552" s="40" t="s">
        <v>10</v>
      </c>
      <c r="P552" s="40">
        <v>6</v>
      </c>
      <c r="Q552" s="40" t="s">
        <v>435</v>
      </c>
      <c r="R552" s="40" t="s">
        <v>281</v>
      </c>
      <c r="S552" s="40" t="s">
        <v>281</v>
      </c>
      <c r="T552" s="40" t="s">
        <v>281</v>
      </c>
      <c r="U552" s="40" t="s">
        <v>281</v>
      </c>
      <c r="V552" s="40" t="s">
        <v>4217</v>
      </c>
      <c r="W552" s="40" t="s">
        <v>4218</v>
      </c>
      <c r="X552" s="40" t="s">
        <v>4219</v>
      </c>
      <c r="Y552" s="40" t="s">
        <v>281</v>
      </c>
      <c r="Z552" s="40" t="s">
        <v>281</v>
      </c>
      <c r="AA552" s="40" t="s">
        <v>281</v>
      </c>
      <c r="AB552" s="40" t="s">
        <v>281</v>
      </c>
      <c r="AC552" s="40" t="s">
        <v>281</v>
      </c>
      <c r="AD552" s="40" t="s">
        <v>281</v>
      </c>
      <c r="AE552" s="40" t="s">
        <v>281</v>
      </c>
      <c r="AF552" s="40" t="s">
        <v>281</v>
      </c>
      <c r="AG552" s="40" t="s">
        <v>281</v>
      </c>
      <c r="AH552" s="40" t="s">
        <v>281</v>
      </c>
      <c r="AI552" s="40" t="s">
        <v>281</v>
      </c>
      <c r="AJ552" s="40" t="s">
        <v>281</v>
      </c>
      <c r="AK552" s="40" t="s">
        <v>281</v>
      </c>
      <c r="AL552" s="40" t="s">
        <v>281</v>
      </c>
      <c r="AM552" s="40" t="s">
        <v>281</v>
      </c>
    </row>
    <row r="553" spans="1:39" ht="26.25" customHeight="1" x14ac:dyDescent="0.15">
      <c r="A553" s="37" t="s">
        <v>4220</v>
      </c>
      <c r="B553" s="38">
        <v>3</v>
      </c>
      <c r="C553" s="39">
        <v>45237</v>
      </c>
      <c r="D553" s="39" t="s">
        <v>274</v>
      </c>
      <c r="E553" s="39">
        <v>45237</v>
      </c>
      <c r="F553" s="40" t="s">
        <v>4142</v>
      </c>
      <c r="G553" s="40" t="s">
        <v>4221</v>
      </c>
      <c r="H553" s="40" t="s">
        <v>4222</v>
      </c>
      <c r="I553" s="40" t="s">
        <v>4223</v>
      </c>
      <c r="J553" s="40" t="s">
        <v>4224</v>
      </c>
      <c r="K553" s="40" t="s">
        <v>4225</v>
      </c>
      <c r="L553" s="40">
        <v>32</v>
      </c>
      <c r="M553" s="40" t="s">
        <v>65</v>
      </c>
      <c r="N553" s="40">
        <v>3</v>
      </c>
      <c r="O553" s="40" t="s">
        <v>10</v>
      </c>
      <c r="P553" s="40">
        <v>6</v>
      </c>
      <c r="Q553" s="40" t="s">
        <v>435</v>
      </c>
      <c r="R553" s="40" t="s">
        <v>281</v>
      </c>
      <c r="S553" s="40" t="s">
        <v>281</v>
      </c>
      <c r="T553" s="40" t="s">
        <v>281</v>
      </c>
      <c r="U553" s="40" t="s">
        <v>281</v>
      </c>
      <c r="V553" s="40" t="s">
        <v>4226</v>
      </c>
      <c r="W553" s="40" t="s">
        <v>4227</v>
      </c>
      <c r="X553" s="40" t="s">
        <v>4228</v>
      </c>
      <c r="Y553" s="40" t="s">
        <v>281</v>
      </c>
      <c r="Z553" s="40" t="s">
        <v>281</v>
      </c>
      <c r="AA553" s="40" t="s">
        <v>281</v>
      </c>
      <c r="AB553" s="40" t="s">
        <v>281</v>
      </c>
      <c r="AC553" s="40" t="s">
        <v>281</v>
      </c>
      <c r="AD553" s="40" t="s">
        <v>281</v>
      </c>
      <c r="AE553" s="40" t="s">
        <v>281</v>
      </c>
      <c r="AF553" s="40" t="s">
        <v>281</v>
      </c>
      <c r="AG553" s="40" t="s">
        <v>281</v>
      </c>
      <c r="AH553" s="40" t="s">
        <v>281</v>
      </c>
      <c r="AI553" s="40" t="s">
        <v>281</v>
      </c>
      <c r="AJ553" s="40" t="s">
        <v>281</v>
      </c>
      <c r="AK553" s="40" t="s">
        <v>281</v>
      </c>
      <c r="AL553" s="40" t="s">
        <v>281</v>
      </c>
      <c r="AM553" s="40" t="s">
        <v>281</v>
      </c>
    </row>
    <row r="554" spans="1:39" ht="26.25" customHeight="1" x14ac:dyDescent="0.15">
      <c r="A554" s="37" t="s">
        <v>4229</v>
      </c>
      <c r="B554" s="38">
        <v>3</v>
      </c>
      <c r="C554" s="39">
        <v>45237</v>
      </c>
      <c r="D554" s="39" t="s">
        <v>274</v>
      </c>
      <c r="E554" s="39">
        <v>45237</v>
      </c>
      <c r="F554" s="40" t="s">
        <v>4230</v>
      </c>
      <c r="G554" s="40" t="s">
        <v>4231</v>
      </c>
      <c r="H554" s="40" t="s">
        <v>4232</v>
      </c>
      <c r="I554" s="40" t="s">
        <v>4233</v>
      </c>
      <c r="J554" s="40" t="s">
        <v>4234</v>
      </c>
      <c r="K554" s="40" t="s">
        <v>4235</v>
      </c>
      <c r="L554" s="40">
        <v>32</v>
      </c>
      <c r="M554" s="40" t="s">
        <v>65</v>
      </c>
      <c r="N554" s="40">
        <v>3</v>
      </c>
      <c r="O554" s="40" t="s">
        <v>10</v>
      </c>
      <c r="P554" s="40">
        <v>6</v>
      </c>
      <c r="Q554" s="40" t="s">
        <v>435</v>
      </c>
      <c r="R554" s="40" t="s">
        <v>281</v>
      </c>
      <c r="S554" s="40" t="s">
        <v>281</v>
      </c>
      <c r="T554" s="40" t="s">
        <v>281</v>
      </c>
      <c r="U554" s="40" t="s">
        <v>281</v>
      </c>
      <c r="V554" s="40" t="s">
        <v>4236</v>
      </c>
      <c r="W554" s="40" t="s">
        <v>4237</v>
      </c>
      <c r="X554" s="40" t="s">
        <v>4238</v>
      </c>
      <c r="Y554" s="40" t="s">
        <v>281</v>
      </c>
      <c r="Z554" s="40" t="s">
        <v>281</v>
      </c>
      <c r="AA554" s="40" t="s">
        <v>281</v>
      </c>
      <c r="AB554" s="40" t="s">
        <v>281</v>
      </c>
      <c r="AC554" s="40" t="s">
        <v>281</v>
      </c>
      <c r="AD554" s="40" t="s">
        <v>281</v>
      </c>
      <c r="AE554" s="40" t="s">
        <v>281</v>
      </c>
      <c r="AF554" s="40" t="s">
        <v>281</v>
      </c>
      <c r="AG554" s="40" t="s">
        <v>281</v>
      </c>
      <c r="AH554" s="40" t="s">
        <v>281</v>
      </c>
      <c r="AI554" s="40" t="s">
        <v>281</v>
      </c>
      <c r="AJ554" s="40" t="s">
        <v>281</v>
      </c>
      <c r="AK554" s="40" t="s">
        <v>281</v>
      </c>
      <c r="AL554" s="40" t="s">
        <v>281</v>
      </c>
      <c r="AM554" s="40" t="s">
        <v>281</v>
      </c>
    </row>
    <row r="555" spans="1:39" ht="26.25" customHeight="1" x14ac:dyDescent="0.15">
      <c r="A555" s="37" t="s">
        <v>4239</v>
      </c>
      <c r="B555" s="38">
        <v>3</v>
      </c>
      <c r="C555" s="39">
        <v>45237</v>
      </c>
      <c r="D555" s="39" t="s">
        <v>274</v>
      </c>
      <c r="E555" s="39">
        <v>45237</v>
      </c>
      <c r="F555" s="40" t="s">
        <v>4142</v>
      </c>
      <c r="G555" s="40" t="s">
        <v>4240</v>
      </c>
      <c r="H555" s="40" t="s">
        <v>4241</v>
      </c>
      <c r="I555" s="40" t="s">
        <v>4242</v>
      </c>
      <c r="J555" s="40" t="s">
        <v>4243</v>
      </c>
      <c r="K555" s="40" t="s">
        <v>4244</v>
      </c>
      <c r="L555" s="40">
        <v>32</v>
      </c>
      <c r="M555" s="40" t="s">
        <v>65</v>
      </c>
      <c r="N555" s="40">
        <v>3</v>
      </c>
      <c r="O555" s="40" t="s">
        <v>10</v>
      </c>
      <c r="P555" s="40">
        <v>6</v>
      </c>
      <c r="Q555" s="40" t="s">
        <v>435</v>
      </c>
      <c r="R555" s="40" t="s">
        <v>281</v>
      </c>
      <c r="S555" s="40" t="s">
        <v>281</v>
      </c>
      <c r="T555" s="40" t="s">
        <v>281</v>
      </c>
      <c r="U555" s="40" t="s">
        <v>281</v>
      </c>
      <c r="V555" s="40" t="s">
        <v>4245</v>
      </c>
      <c r="W555" s="40" t="s">
        <v>4246</v>
      </c>
      <c r="X555" s="40" t="s">
        <v>4247</v>
      </c>
      <c r="Y555" s="40" t="s">
        <v>281</v>
      </c>
      <c r="Z555" s="40" t="s">
        <v>281</v>
      </c>
      <c r="AA555" s="40" t="s">
        <v>281</v>
      </c>
      <c r="AB555" s="40" t="s">
        <v>281</v>
      </c>
      <c r="AC555" s="40" t="s">
        <v>281</v>
      </c>
      <c r="AD555" s="40" t="s">
        <v>281</v>
      </c>
      <c r="AE555" s="40" t="s">
        <v>281</v>
      </c>
      <c r="AF555" s="40" t="s">
        <v>281</v>
      </c>
      <c r="AG555" s="40" t="s">
        <v>281</v>
      </c>
      <c r="AH555" s="40" t="s">
        <v>281</v>
      </c>
      <c r="AI555" s="40" t="s">
        <v>281</v>
      </c>
      <c r="AJ555" s="40" t="s">
        <v>281</v>
      </c>
      <c r="AK555" s="40" t="s">
        <v>281</v>
      </c>
      <c r="AL555" s="40" t="s">
        <v>281</v>
      </c>
      <c r="AM555" s="40" t="s">
        <v>281</v>
      </c>
    </row>
    <row r="556" spans="1:39" ht="26.25" customHeight="1" x14ac:dyDescent="0.15">
      <c r="A556" s="37" t="s">
        <v>4248</v>
      </c>
      <c r="B556" s="38">
        <v>1</v>
      </c>
      <c r="C556" s="39">
        <v>43045</v>
      </c>
      <c r="D556" s="39" t="s">
        <v>316</v>
      </c>
      <c r="E556" s="39">
        <v>44104</v>
      </c>
      <c r="F556" s="40" t="s">
        <v>4249</v>
      </c>
      <c r="G556" s="40" t="s">
        <v>281</v>
      </c>
      <c r="H556" s="40" t="s">
        <v>281</v>
      </c>
      <c r="I556" s="40" t="s">
        <v>281</v>
      </c>
      <c r="J556" s="40" t="s">
        <v>281</v>
      </c>
      <c r="K556" s="40" t="s">
        <v>281</v>
      </c>
      <c r="L556" s="40" t="s">
        <v>281</v>
      </c>
      <c r="M556" s="40" t="s">
        <v>281</v>
      </c>
      <c r="N556" s="40" t="s">
        <v>281</v>
      </c>
      <c r="O556" s="40" t="s">
        <v>281</v>
      </c>
      <c r="P556" s="40" t="s">
        <v>281</v>
      </c>
      <c r="Q556" s="40" t="s">
        <v>281</v>
      </c>
      <c r="R556" s="40" t="s">
        <v>281</v>
      </c>
      <c r="S556" s="40" t="s">
        <v>281</v>
      </c>
      <c r="T556" s="40" t="s">
        <v>281</v>
      </c>
      <c r="U556" s="40" t="s">
        <v>281</v>
      </c>
      <c r="V556" s="40" t="s">
        <v>281</v>
      </c>
      <c r="W556" s="40" t="s">
        <v>281</v>
      </c>
      <c r="X556" s="40" t="s">
        <v>281</v>
      </c>
      <c r="Y556" s="40" t="s">
        <v>281</v>
      </c>
      <c r="Z556" s="40" t="s">
        <v>281</v>
      </c>
      <c r="AA556" s="40" t="s">
        <v>281</v>
      </c>
      <c r="AB556" s="40" t="s">
        <v>281</v>
      </c>
      <c r="AC556" s="40" t="s">
        <v>281</v>
      </c>
      <c r="AD556" s="40" t="s">
        <v>281</v>
      </c>
      <c r="AE556" s="40" t="s">
        <v>281</v>
      </c>
      <c r="AF556" s="40" t="s">
        <v>281</v>
      </c>
      <c r="AG556" s="40" t="s">
        <v>281</v>
      </c>
      <c r="AH556" s="40" t="s">
        <v>281</v>
      </c>
      <c r="AI556" s="40" t="s">
        <v>281</v>
      </c>
      <c r="AJ556" s="40" t="s">
        <v>281</v>
      </c>
      <c r="AK556" s="40" t="s">
        <v>281</v>
      </c>
      <c r="AL556" s="40" t="s">
        <v>281</v>
      </c>
      <c r="AM556" s="40" t="s">
        <v>281</v>
      </c>
    </row>
    <row r="557" spans="1:39" ht="26.25" customHeight="1" x14ac:dyDescent="0.15">
      <c r="A557" s="37" t="s">
        <v>4250</v>
      </c>
      <c r="B557" s="38">
        <v>1</v>
      </c>
      <c r="C557" s="39">
        <v>43045</v>
      </c>
      <c r="D557" s="39" t="s">
        <v>316</v>
      </c>
      <c r="E557" s="39">
        <v>44142</v>
      </c>
      <c r="F557" s="40" t="s">
        <v>4137</v>
      </c>
      <c r="G557" s="40" t="s">
        <v>281</v>
      </c>
      <c r="H557" s="40" t="s">
        <v>281</v>
      </c>
      <c r="I557" s="40" t="s">
        <v>281</v>
      </c>
      <c r="J557" s="40" t="s">
        <v>281</v>
      </c>
      <c r="K557" s="40" t="s">
        <v>281</v>
      </c>
      <c r="L557" s="40" t="s">
        <v>281</v>
      </c>
      <c r="M557" s="40" t="s">
        <v>281</v>
      </c>
      <c r="N557" s="40" t="s">
        <v>281</v>
      </c>
      <c r="O557" s="40" t="s">
        <v>281</v>
      </c>
      <c r="P557" s="40" t="s">
        <v>281</v>
      </c>
      <c r="Q557" s="40" t="s">
        <v>281</v>
      </c>
      <c r="R557" s="40" t="s">
        <v>281</v>
      </c>
      <c r="S557" s="40" t="s">
        <v>281</v>
      </c>
      <c r="T557" s="40" t="s">
        <v>281</v>
      </c>
      <c r="U557" s="40" t="s">
        <v>281</v>
      </c>
      <c r="V557" s="40" t="s">
        <v>281</v>
      </c>
      <c r="W557" s="40" t="s">
        <v>281</v>
      </c>
      <c r="X557" s="40" t="s">
        <v>281</v>
      </c>
      <c r="Y557" s="40" t="s">
        <v>281</v>
      </c>
      <c r="Z557" s="40" t="s">
        <v>281</v>
      </c>
      <c r="AA557" s="40" t="s">
        <v>281</v>
      </c>
      <c r="AB557" s="40" t="s">
        <v>281</v>
      </c>
      <c r="AC557" s="40" t="s">
        <v>281</v>
      </c>
      <c r="AD557" s="40" t="s">
        <v>281</v>
      </c>
      <c r="AE557" s="40" t="s">
        <v>281</v>
      </c>
      <c r="AF557" s="40" t="s">
        <v>281</v>
      </c>
      <c r="AG557" s="40" t="s">
        <v>281</v>
      </c>
      <c r="AH557" s="40" t="s">
        <v>281</v>
      </c>
      <c r="AI557" s="40" t="s">
        <v>281</v>
      </c>
      <c r="AJ557" s="40" t="s">
        <v>281</v>
      </c>
      <c r="AK557" s="40" t="s">
        <v>281</v>
      </c>
      <c r="AL557" s="40" t="s">
        <v>281</v>
      </c>
      <c r="AM557" s="40" t="s">
        <v>281</v>
      </c>
    </row>
    <row r="558" spans="1:39" ht="26.25" customHeight="1" x14ac:dyDescent="0.15">
      <c r="A558" s="37" t="s">
        <v>4251</v>
      </c>
      <c r="B558" s="38">
        <v>3</v>
      </c>
      <c r="C558" s="39">
        <v>45237</v>
      </c>
      <c r="D558" s="39" t="s">
        <v>274</v>
      </c>
      <c r="E558" s="39">
        <v>45237</v>
      </c>
      <c r="F558" s="40" t="s">
        <v>4142</v>
      </c>
      <c r="G558" s="40" t="s">
        <v>4252</v>
      </c>
      <c r="H558" s="40" t="s">
        <v>4253</v>
      </c>
      <c r="I558" s="40" t="s">
        <v>4254</v>
      </c>
      <c r="J558" s="40" t="s">
        <v>4255</v>
      </c>
      <c r="K558" s="40" t="s">
        <v>4256</v>
      </c>
      <c r="L558" s="40">
        <v>3</v>
      </c>
      <c r="M558" s="40" t="s">
        <v>10</v>
      </c>
      <c r="N558" s="40">
        <v>20</v>
      </c>
      <c r="O558" s="40" t="s">
        <v>43</v>
      </c>
      <c r="P558" s="40">
        <v>28</v>
      </c>
      <c r="Q558" s="40" t="s">
        <v>59</v>
      </c>
      <c r="R558" s="40">
        <v>32</v>
      </c>
      <c r="S558" s="40" t="s">
        <v>65</v>
      </c>
      <c r="T558" s="40" t="s">
        <v>281</v>
      </c>
      <c r="U558" s="40" t="s">
        <v>281</v>
      </c>
      <c r="V558" s="40" t="s">
        <v>4257</v>
      </c>
      <c r="W558" s="40" t="s">
        <v>4258</v>
      </c>
      <c r="X558" s="40" t="s">
        <v>4259</v>
      </c>
      <c r="Y558" s="40" t="s">
        <v>281</v>
      </c>
      <c r="Z558" s="40" t="s">
        <v>281</v>
      </c>
      <c r="AA558" s="40" t="s">
        <v>281</v>
      </c>
      <c r="AB558" s="40" t="s">
        <v>281</v>
      </c>
      <c r="AC558" s="40" t="s">
        <v>281</v>
      </c>
      <c r="AD558" s="40" t="s">
        <v>281</v>
      </c>
      <c r="AE558" s="40" t="s">
        <v>281</v>
      </c>
      <c r="AF558" s="40" t="s">
        <v>281</v>
      </c>
      <c r="AG558" s="40" t="s">
        <v>281</v>
      </c>
      <c r="AH558" s="40" t="s">
        <v>281</v>
      </c>
      <c r="AI558" s="40" t="s">
        <v>281</v>
      </c>
      <c r="AJ558" s="40" t="s">
        <v>281</v>
      </c>
      <c r="AK558" s="40" t="s">
        <v>281</v>
      </c>
      <c r="AL558" s="40" t="s">
        <v>281</v>
      </c>
      <c r="AM558" s="40" t="s">
        <v>281</v>
      </c>
    </row>
    <row r="559" spans="1:39" ht="26.25" customHeight="1" x14ac:dyDescent="0.15">
      <c r="A559" s="37" t="s">
        <v>4260</v>
      </c>
      <c r="B559" s="38">
        <v>1</v>
      </c>
      <c r="C559" s="39">
        <v>43048</v>
      </c>
      <c r="D559" s="39" t="s">
        <v>316</v>
      </c>
      <c r="E559" s="39">
        <v>44145</v>
      </c>
      <c r="F559" s="40" t="s">
        <v>4261</v>
      </c>
      <c r="G559" s="40" t="s">
        <v>281</v>
      </c>
      <c r="H559" s="40" t="s">
        <v>281</v>
      </c>
      <c r="I559" s="40" t="s">
        <v>281</v>
      </c>
      <c r="J559" s="40" t="s">
        <v>281</v>
      </c>
      <c r="K559" s="40" t="s">
        <v>281</v>
      </c>
      <c r="L559" s="40" t="s">
        <v>281</v>
      </c>
      <c r="M559" s="40" t="s">
        <v>281</v>
      </c>
      <c r="N559" s="40" t="s">
        <v>281</v>
      </c>
      <c r="O559" s="40" t="s">
        <v>281</v>
      </c>
      <c r="P559" s="40" t="s">
        <v>281</v>
      </c>
      <c r="Q559" s="40" t="s">
        <v>281</v>
      </c>
      <c r="R559" s="40" t="s">
        <v>281</v>
      </c>
      <c r="S559" s="40" t="s">
        <v>281</v>
      </c>
      <c r="T559" s="40" t="s">
        <v>281</v>
      </c>
      <c r="U559" s="40" t="s">
        <v>281</v>
      </c>
      <c r="V559" s="40" t="s">
        <v>281</v>
      </c>
      <c r="W559" s="40" t="s">
        <v>281</v>
      </c>
      <c r="X559" s="40" t="s">
        <v>281</v>
      </c>
      <c r="Y559" s="40" t="s">
        <v>281</v>
      </c>
      <c r="Z559" s="40" t="s">
        <v>281</v>
      </c>
      <c r="AA559" s="40" t="s">
        <v>281</v>
      </c>
      <c r="AB559" s="40" t="s">
        <v>281</v>
      </c>
      <c r="AC559" s="40" t="s">
        <v>281</v>
      </c>
      <c r="AD559" s="40" t="s">
        <v>281</v>
      </c>
      <c r="AE559" s="40" t="s">
        <v>281</v>
      </c>
      <c r="AF559" s="40" t="s">
        <v>281</v>
      </c>
      <c r="AG559" s="40" t="s">
        <v>281</v>
      </c>
      <c r="AH559" s="40" t="s">
        <v>281</v>
      </c>
      <c r="AI559" s="40" t="s">
        <v>281</v>
      </c>
      <c r="AJ559" s="40" t="s">
        <v>281</v>
      </c>
      <c r="AK559" s="40" t="s">
        <v>281</v>
      </c>
      <c r="AL559" s="40" t="s">
        <v>281</v>
      </c>
      <c r="AM559" s="40" t="s">
        <v>281</v>
      </c>
    </row>
    <row r="560" spans="1:39" ht="26.25" customHeight="1" x14ac:dyDescent="0.15">
      <c r="A560" s="37" t="s">
        <v>4262</v>
      </c>
      <c r="B560" s="38">
        <v>3</v>
      </c>
      <c r="C560" s="39">
        <v>45240</v>
      </c>
      <c r="D560" s="39" t="s">
        <v>274</v>
      </c>
      <c r="E560" s="39">
        <v>45240</v>
      </c>
      <c r="F560" s="40" t="s">
        <v>4263</v>
      </c>
      <c r="G560" s="40" t="s">
        <v>4264</v>
      </c>
      <c r="H560" s="40" t="s">
        <v>4265</v>
      </c>
      <c r="I560" s="40" t="s">
        <v>4266</v>
      </c>
      <c r="J560" s="40" t="s">
        <v>4267</v>
      </c>
      <c r="K560" s="40" t="s">
        <v>4268</v>
      </c>
      <c r="L560" s="40">
        <v>70</v>
      </c>
      <c r="M560" s="40" t="s">
        <v>141</v>
      </c>
      <c r="N560" s="40" t="s">
        <v>281</v>
      </c>
      <c r="O560" s="40" t="s">
        <v>281</v>
      </c>
      <c r="P560" s="40" t="s">
        <v>281</v>
      </c>
      <c r="Q560" s="40" t="s">
        <v>281</v>
      </c>
      <c r="R560" s="40" t="s">
        <v>281</v>
      </c>
      <c r="S560" s="40" t="s">
        <v>281</v>
      </c>
      <c r="T560" s="40" t="s">
        <v>281</v>
      </c>
      <c r="U560" s="40" t="s">
        <v>281</v>
      </c>
      <c r="V560" s="40" t="s">
        <v>4269</v>
      </c>
      <c r="W560" s="40" t="s">
        <v>2121</v>
      </c>
      <c r="X560" s="40" t="s">
        <v>4270</v>
      </c>
      <c r="Y560" s="40" t="s">
        <v>281</v>
      </c>
      <c r="Z560" s="40" t="s">
        <v>281</v>
      </c>
      <c r="AA560" s="40" t="s">
        <v>281</v>
      </c>
      <c r="AB560" s="40" t="s">
        <v>281</v>
      </c>
      <c r="AC560" s="40" t="s">
        <v>281</v>
      </c>
      <c r="AD560" s="40" t="s">
        <v>281</v>
      </c>
      <c r="AE560" s="40" t="s">
        <v>281</v>
      </c>
      <c r="AF560" s="40" t="s">
        <v>281</v>
      </c>
      <c r="AG560" s="40" t="s">
        <v>281</v>
      </c>
      <c r="AH560" s="40" t="s">
        <v>281</v>
      </c>
      <c r="AI560" s="40" t="s">
        <v>281</v>
      </c>
      <c r="AJ560" s="40" t="s">
        <v>281</v>
      </c>
      <c r="AK560" s="40" t="s">
        <v>281</v>
      </c>
      <c r="AL560" s="40" t="s">
        <v>281</v>
      </c>
      <c r="AM560" s="40" t="s">
        <v>281</v>
      </c>
    </row>
    <row r="561" spans="1:39" ht="26.25" customHeight="1" x14ac:dyDescent="0.15">
      <c r="A561" s="37" t="s">
        <v>4271</v>
      </c>
      <c r="B561" s="38">
        <v>1</v>
      </c>
      <c r="C561" s="39">
        <v>43048</v>
      </c>
      <c r="D561" s="39" t="s">
        <v>316</v>
      </c>
      <c r="E561" s="39">
        <v>44145</v>
      </c>
      <c r="F561" s="40" t="s">
        <v>4261</v>
      </c>
      <c r="G561" s="40" t="s">
        <v>281</v>
      </c>
      <c r="H561" s="40" t="s">
        <v>281</v>
      </c>
      <c r="I561" s="40" t="s">
        <v>281</v>
      </c>
      <c r="J561" s="40" t="s">
        <v>281</v>
      </c>
      <c r="K561" s="40" t="s">
        <v>281</v>
      </c>
      <c r="L561" s="40" t="s">
        <v>281</v>
      </c>
      <c r="M561" s="40" t="s">
        <v>281</v>
      </c>
      <c r="N561" s="40" t="s">
        <v>281</v>
      </c>
      <c r="O561" s="40" t="s">
        <v>281</v>
      </c>
      <c r="P561" s="40" t="s">
        <v>281</v>
      </c>
      <c r="Q561" s="40" t="s">
        <v>281</v>
      </c>
      <c r="R561" s="40" t="s">
        <v>281</v>
      </c>
      <c r="S561" s="40" t="s">
        <v>281</v>
      </c>
      <c r="T561" s="40" t="s">
        <v>281</v>
      </c>
      <c r="U561" s="40" t="s">
        <v>281</v>
      </c>
      <c r="V561" s="40" t="s">
        <v>281</v>
      </c>
      <c r="W561" s="40" t="s">
        <v>281</v>
      </c>
      <c r="X561" s="40" t="s">
        <v>281</v>
      </c>
      <c r="Y561" s="40" t="s">
        <v>281</v>
      </c>
      <c r="Z561" s="40" t="s">
        <v>281</v>
      </c>
      <c r="AA561" s="40" t="s">
        <v>281</v>
      </c>
      <c r="AB561" s="40" t="s">
        <v>281</v>
      </c>
      <c r="AC561" s="40" t="s">
        <v>281</v>
      </c>
      <c r="AD561" s="40" t="s">
        <v>281</v>
      </c>
      <c r="AE561" s="40" t="s">
        <v>281</v>
      </c>
      <c r="AF561" s="40" t="s">
        <v>281</v>
      </c>
      <c r="AG561" s="40" t="s">
        <v>281</v>
      </c>
      <c r="AH561" s="40" t="s">
        <v>281</v>
      </c>
      <c r="AI561" s="40" t="s">
        <v>281</v>
      </c>
      <c r="AJ561" s="40" t="s">
        <v>281</v>
      </c>
      <c r="AK561" s="40" t="s">
        <v>281</v>
      </c>
      <c r="AL561" s="40" t="s">
        <v>281</v>
      </c>
      <c r="AM561" s="40" t="s">
        <v>281</v>
      </c>
    </row>
    <row r="562" spans="1:39" ht="26.25" customHeight="1" x14ac:dyDescent="0.15">
      <c r="A562" s="37" t="s">
        <v>4272</v>
      </c>
      <c r="B562" s="38">
        <v>3</v>
      </c>
      <c r="C562" s="39">
        <v>45240</v>
      </c>
      <c r="D562" s="39" t="s">
        <v>274</v>
      </c>
      <c r="E562" s="39">
        <v>45240</v>
      </c>
      <c r="F562" s="40" t="s">
        <v>4263</v>
      </c>
      <c r="G562" s="40" t="s">
        <v>4273</v>
      </c>
      <c r="H562" s="40" t="s">
        <v>4274</v>
      </c>
      <c r="I562" s="40" t="s">
        <v>4275</v>
      </c>
      <c r="J562" s="40" t="s">
        <v>4276</v>
      </c>
      <c r="K562" s="40" t="s">
        <v>4277</v>
      </c>
      <c r="L562" s="40">
        <v>57</v>
      </c>
      <c r="M562" s="40" t="s">
        <v>115</v>
      </c>
      <c r="N562" s="40">
        <v>66</v>
      </c>
      <c r="O562" s="40" t="s">
        <v>133</v>
      </c>
      <c r="P562" s="40" t="s">
        <v>281</v>
      </c>
      <c r="Q562" s="40" t="s">
        <v>281</v>
      </c>
      <c r="R562" s="40" t="s">
        <v>281</v>
      </c>
      <c r="S562" s="40" t="s">
        <v>281</v>
      </c>
      <c r="T562" s="40" t="s">
        <v>281</v>
      </c>
      <c r="U562" s="40" t="s">
        <v>281</v>
      </c>
      <c r="V562" s="40" t="s">
        <v>4278</v>
      </c>
      <c r="W562" s="40" t="s">
        <v>4279</v>
      </c>
      <c r="X562" s="40" t="s">
        <v>4280</v>
      </c>
      <c r="Y562" s="40" t="s">
        <v>281</v>
      </c>
      <c r="Z562" s="40" t="s">
        <v>281</v>
      </c>
      <c r="AA562" s="40" t="s">
        <v>281</v>
      </c>
      <c r="AB562" s="40" t="s">
        <v>281</v>
      </c>
      <c r="AC562" s="40" t="s">
        <v>281</v>
      </c>
      <c r="AD562" s="40" t="s">
        <v>281</v>
      </c>
      <c r="AE562" s="40" t="s">
        <v>281</v>
      </c>
      <c r="AF562" s="40" t="s">
        <v>281</v>
      </c>
      <c r="AG562" s="40" t="s">
        <v>281</v>
      </c>
      <c r="AH562" s="40" t="s">
        <v>281</v>
      </c>
      <c r="AI562" s="40" t="s">
        <v>281</v>
      </c>
      <c r="AJ562" s="40" t="s">
        <v>281</v>
      </c>
      <c r="AK562" s="40" t="s">
        <v>281</v>
      </c>
      <c r="AL562" s="40" t="s">
        <v>281</v>
      </c>
      <c r="AM562" s="40" t="s">
        <v>281</v>
      </c>
    </row>
    <row r="563" spans="1:39" ht="26.25" customHeight="1" x14ac:dyDescent="0.15">
      <c r="A563" s="37" t="s">
        <v>4281</v>
      </c>
      <c r="B563" s="38">
        <v>3</v>
      </c>
      <c r="C563" s="39">
        <v>45240</v>
      </c>
      <c r="D563" s="39" t="s">
        <v>274</v>
      </c>
      <c r="E563" s="39">
        <v>45240</v>
      </c>
      <c r="F563" s="40" t="s">
        <v>4263</v>
      </c>
      <c r="G563" s="40" t="s">
        <v>4282</v>
      </c>
      <c r="H563" s="40" t="s">
        <v>4283</v>
      </c>
      <c r="I563" s="40" t="s">
        <v>4284</v>
      </c>
      <c r="J563" s="40" t="s">
        <v>4285</v>
      </c>
      <c r="K563" s="40" t="s">
        <v>4286</v>
      </c>
      <c r="L563" s="40">
        <v>38</v>
      </c>
      <c r="M563" s="40" t="s">
        <v>77</v>
      </c>
      <c r="N563" s="40">
        <v>57</v>
      </c>
      <c r="O563" s="40" t="s">
        <v>115</v>
      </c>
      <c r="P563" s="40">
        <v>58</v>
      </c>
      <c r="Q563" s="40" t="s">
        <v>117</v>
      </c>
      <c r="R563" s="40">
        <v>65</v>
      </c>
      <c r="S563" s="40" t="s">
        <v>131</v>
      </c>
      <c r="T563" s="40">
        <v>66</v>
      </c>
      <c r="U563" s="40" t="s">
        <v>133</v>
      </c>
      <c r="V563" s="40" t="s">
        <v>4287</v>
      </c>
      <c r="W563" s="40" t="s">
        <v>3306</v>
      </c>
      <c r="X563" s="40" t="s">
        <v>4288</v>
      </c>
      <c r="Y563" s="40" t="s">
        <v>281</v>
      </c>
      <c r="Z563" s="40" t="s">
        <v>281</v>
      </c>
      <c r="AA563" s="40" t="s">
        <v>281</v>
      </c>
      <c r="AB563" s="40" t="s">
        <v>281</v>
      </c>
      <c r="AC563" s="40" t="s">
        <v>281</v>
      </c>
      <c r="AD563" s="40" t="s">
        <v>281</v>
      </c>
      <c r="AE563" s="40" t="s">
        <v>281</v>
      </c>
      <c r="AF563" s="40" t="s">
        <v>281</v>
      </c>
      <c r="AG563" s="40" t="s">
        <v>281</v>
      </c>
      <c r="AH563" s="40" t="s">
        <v>281</v>
      </c>
      <c r="AI563" s="40" t="s">
        <v>281</v>
      </c>
      <c r="AJ563" s="40" t="s">
        <v>281</v>
      </c>
      <c r="AK563" s="40" t="s">
        <v>281</v>
      </c>
      <c r="AL563" s="40" t="s">
        <v>281</v>
      </c>
      <c r="AM563" s="40" t="s">
        <v>281</v>
      </c>
    </row>
    <row r="564" spans="1:39" ht="26.25" customHeight="1" x14ac:dyDescent="0.15">
      <c r="A564" s="37" t="s">
        <v>4289</v>
      </c>
      <c r="B564" s="38">
        <v>1</v>
      </c>
      <c r="C564" s="39">
        <v>43048</v>
      </c>
      <c r="D564" s="39" t="s">
        <v>316</v>
      </c>
      <c r="E564" s="39">
        <v>44145</v>
      </c>
      <c r="F564" s="40" t="s">
        <v>4261</v>
      </c>
      <c r="G564" s="40" t="s">
        <v>281</v>
      </c>
      <c r="H564" s="40" t="s">
        <v>281</v>
      </c>
      <c r="I564" s="40" t="s">
        <v>281</v>
      </c>
      <c r="J564" s="40" t="s">
        <v>281</v>
      </c>
      <c r="K564" s="40" t="s">
        <v>281</v>
      </c>
      <c r="L564" s="40" t="s">
        <v>281</v>
      </c>
      <c r="M564" s="40" t="s">
        <v>281</v>
      </c>
      <c r="N564" s="40" t="s">
        <v>281</v>
      </c>
      <c r="O564" s="40" t="s">
        <v>281</v>
      </c>
      <c r="P564" s="40" t="s">
        <v>281</v>
      </c>
      <c r="Q564" s="40" t="s">
        <v>281</v>
      </c>
      <c r="R564" s="40" t="s">
        <v>281</v>
      </c>
      <c r="S564" s="40" t="s">
        <v>281</v>
      </c>
      <c r="T564" s="40" t="s">
        <v>281</v>
      </c>
      <c r="U564" s="40" t="s">
        <v>281</v>
      </c>
      <c r="V564" s="40" t="s">
        <v>281</v>
      </c>
      <c r="W564" s="40" t="s">
        <v>281</v>
      </c>
      <c r="X564" s="40" t="s">
        <v>281</v>
      </c>
      <c r="Y564" s="40" t="s">
        <v>281</v>
      </c>
      <c r="Z564" s="40" t="s">
        <v>281</v>
      </c>
      <c r="AA564" s="40" t="s">
        <v>281</v>
      </c>
      <c r="AB564" s="40" t="s">
        <v>281</v>
      </c>
      <c r="AC564" s="40" t="s">
        <v>281</v>
      </c>
      <c r="AD564" s="40" t="s">
        <v>281</v>
      </c>
      <c r="AE564" s="40" t="s">
        <v>281</v>
      </c>
      <c r="AF564" s="40" t="s">
        <v>281</v>
      </c>
      <c r="AG564" s="40" t="s">
        <v>281</v>
      </c>
      <c r="AH564" s="40" t="s">
        <v>281</v>
      </c>
      <c r="AI564" s="40" t="s">
        <v>281</v>
      </c>
      <c r="AJ564" s="40" t="s">
        <v>281</v>
      </c>
      <c r="AK564" s="40" t="s">
        <v>281</v>
      </c>
      <c r="AL564" s="40" t="s">
        <v>281</v>
      </c>
      <c r="AM564" s="40" t="s">
        <v>281</v>
      </c>
    </row>
    <row r="565" spans="1:39" ht="26.25" customHeight="1" x14ac:dyDescent="0.15">
      <c r="A565" s="37" t="s">
        <v>4290</v>
      </c>
      <c r="B565" s="38">
        <v>3</v>
      </c>
      <c r="C565" s="39">
        <v>45240</v>
      </c>
      <c r="D565" s="39" t="s">
        <v>274</v>
      </c>
      <c r="E565" s="39">
        <v>45240</v>
      </c>
      <c r="F565" s="40" t="s">
        <v>4263</v>
      </c>
      <c r="G565" s="40" t="s">
        <v>4291</v>
      </c>
      <c r="H565" s="40" t="s">
        <v>4292</v>
      </c>
      <c r="I565" s="40" t="s">
        <v>4293</v>
      </c>
      <c r="J565" s="40" t="s">
        <v>4294</v>
      </c>
      <c r="K565" s="40" t="s">
        <v>4295</v>
      </c>
      <c r="L565" s="40">
        <v>4</v>
      </c>
      <c r="M565" s="40" t="s">
        <v>12</v>
      </c>
      <c r="N565" s="40">
        <v>38</v>
      </c>
      <c r="O565" s="40" t="s">
        <v>77</v>
      </c>
      <c r="P565" s="40">
        <v>57</v>
      </c>
      <c r="Q565" s="40" t="s">
        <v>115</v>
      </c>
      <c r="R565" s="40">
        <v>58</v>
      </c>
      <c r="S565" s="40" t="s">
        <v>117</v>
      </c>
      <c r="T565" s="40">
        <v>66</v>
      </c>
      <c r="U565" s="40" t="s">
        <v>133</v>
      </c>
      <c r="V565" s="40" t="s">
        <v>4296</v>
      </c>
      <c r="W565" s="40" t="s">
        <v>4297</v>
      </c>
      <c r="X565" s="40" t="s">
        <v>4298</v>
      </c>
      <c r="Y565" s="40" t="s">
        <v>281</v>
      </c>
      <c r="Z565" s="40" t="s">
        <v>281</v>
      </c>
      <c r="AA565" s="40" t="s">
        <v>281</v>
      </c>
      <c r="AB565" s="40" t="s">
        <v>281</v>
      </c>
      <c r="AC565" s="40" t="s">
        <v>281</v>
      </c>
      <c r="AD565" s="40" t="s">
        <v>281</v>
      </c>
      <c r="AE565" s="40" t="s">
        <v>281</v>
      </c>
      <c r="AF565" s="40" t="s">
        <v>281</v>
      </c>
      <c r="AG565" s="40" t="s">
        <v>281</v>
      </c>
      <c r="AH565" s="40" t="s">
        <v>281</v>
      </c>
      <c r="AI565" s="40" t="s">
        <v>281</v>
      </c>
      <c r="AJ565" s="40" t="s">
        <v>281</v>
      </c>
      <c r="AK565" s="40" t="s">
        <v>281</v>
      </c>
      <c r="AL565" s="40" t="s">
        <v>281</v>
      </c>
      <c r="AM565" s="40" t="s">
        <v>281</v>
      </c>
    </row>
    <row r="566" spans="1:39" ht="26.25" customHeight="1" x14ac:dyDescent="0.15">
      <c r="A566" s="37" t="s">
        <v>4299</v>
      </c>
      <c r="B566" s="38">
        <v>3</v>
      </c>
      <c r="C566" s="39">
        <v>45240</v>
      </c>
      <c r="D566" s="39" t="s">
        <v>274</v>
      </c>
      <c r="E566" s="39">
        <v>45240</v>
      </c>
      <c r="F566" s="40" t="s">
        <v>4263</v>
      </c>
      <c r="G566" s="40" t="s">
        <v>4300</v>
      </c>
      <c r="H566" s="40" t="s">
        <v>4301</v>
      </c>
      <c r="I566" s="40" t="s">
        <v>4302</v>
      </c>
      <c r="J566" s="40" t="s">
        <v>4303</v>
      </c>
      <c r="K566" s="40" t="s">
        <v>4304</v>
      </c>
      <c r="L566" s="40">
        <v>57</v>
      </c>
      <c r="M566" s="40" t="s">
        <v>115</v>
      </c>
      <c r="N566" s="40">
        <v>38</v>
      </c>
      <c r="O566" s="40" t="s">
        <v>77</v>
      </c>
      <c r="P566" s="40" t="s">
        <v>281</v>
      </c>
      <c r="Q566" s="40" t="s">
        <v>281</v>
      </c>
      <c r="R566" s="40" t="s">
        <v>281</v>
      </c>
      <c r="S566" s="40" t="s">
        <v>281</v>
      </c>
      <c r="T566" s="40" t="s">
        <v>281</v>
      </c>
      <c r="U566" s="40" t="s">
        <v>281</v>
      </c>
      <c r="V566" s="40" t="s">
        <v>4305</v>
      </c>
      <c r="W566" s="40" t="s">
        <v>4306</v>
      </c>
      <c r="X566" s="40" t="s">
        <v>4307</v>
      </c>
      <c r="Y566" s="40" t="s">
        <v>281</v>
      </c>
      <c r="Z566" s="40" t="s">
        <v>281</v>
      </c>
      <c r="AA566" s="40" t="s">
        <v>281</v>
      </c>
      <c r="AB566" s="40" t="s">
        <v>281</v>
      </c>
      <c r="AC566" s="40" t="s">
        <v>281</v>
      </c>
      <c r="AD566" s="40" t="s">
        <v>281</v>
      </c>
      <c r="AE566" s="40" t="s">
        <v>281</v>
      </c>
      <c r="AF566" s="40" t="s">
        <v>281</v>
      </c>
      <c r="AG566" s="40" t="s">
        <v>281</v>
      </c>
      <c r="AH566" s="40" t="s">
        <v>281</v>
      </c>
      <c r="AI566" s="40" t="s">
        <v>281</v>
      </c>
      <c r="AJ566" s="40" t="s">
        <v>281</v>
      </c>
      <c r="AK566" s="40" t="s">
        <v>281</v>
      </c>
      <c r="AL566" s="40" t="s">
        <v>281</v>
      </c>
      <c r="AM566" s="40" t="s">
        <v>281</v>
      </c>
    </row>
    <row r="567" spans="1:39" ht="26.25" customHeight="1" x14ac:dyDescent="0.15">
      <c r="A567" s="37" t="s">
        <v>4308</v>
      </c>
      <c r="B567" s="38">
        <v>2</v>
      </c>
      <c r="C567" s="39">
        <v>44145</v>
      </c>
      <c r="D567" s="39" t="s">
        <v>316</v>
      </c>
      <c r="E567" s="39">
        <v>45240</v>
      </c>
      <c r="F567" s="40" t="s">
        <v>4309</v>
      </c>
      <c r="G567" s="40" t="s">
        <v>281</v>
      </c>
      <c r="H567" s="40" t="s">
        <v>281</v>
      </c>
      <c r="I567" s="40" t="s">
        <v>281</v>
      </c>
      <c r="J567" s="40" t="s">
        <v>281</v>
      </c>
      <c r="K567" s="40" t="s">
        <v>281</v>
      </c>
      <c r="L567" s="40" t="s">
        <v>281</v>
      </c>
      <c r="M567" s="40" t="s">
        <v>281</v>
      </c>
      <c r="N567" s="40" t="s">
        <v>281</v>
      </c>
      <c r="O567" s="40" t="s">
        <v>281</v>
      </c>
      <c r="P567" s="40" t="s">
        <v>281</v>
      </c>
      <c r="Q567" s="40" t="s">
        <v>281</v>
      </c>
      <c r="R567" s="40" t="s">
        <v>281</v>
      </c>
      <c r="S567" s="40" t="s">
        <v>281</v>
      </c>
      <c r="T567" s="40" t="s">
        <v>281</v>
      </c>
      <c r="U567" s="40" t="s">
        <v>281</v>
      </c>
      <c r="V567" s="40" t="s">
        <v>281</v>
      </c>
      <c r="W567" s="40" t="s">
        <v>281</v>
      </c>
      <c r="X567" s="40" t="s">
        <v>281</v>
      </c>
      <c r="Y567" s="40" t="s">
        <v>281</v>
      </c>
      <c r="Z567" s="40" t="s">
        <v>281</v>
      </c>
      <c r="AA567" s="40" t="s">
        <v>281</v>
      </c>
      <c r="AB567" s="40" t="s">
        <v>281</v>
      </c>
      <c r="AC567" s="40" t="s">
        <v>281</v>
      </c>
      <c r="AD567" s="40" t="s">
        <v>281</v>
      </c>
      <c r="AE567" s="40" t="s">
        <v>281</v>
      </c>
      <c r="AF567" s="40" t="s">
        <v>281</v>
      </c>
      <c r="AG567" s="40" t="s">
        <v>281</v>
      </c>
      <c r="AH567" s="40" t="s">
        <v>281</v>
      </c>
      <c r="AI567" s="40" t="s">
        <v>281</v>
      </c>
      <c r="AJ567" s="40" t="s">
        <v>281</v>
      </c>
      <c r="AK567" s="40" t="s">
        <v>281</v>
      </c>
      <c r="AL567" s="40" t="s">
        <v>281</v>
      </c>
      <c r="AM567" s="40" t="s">
        <v>281</v>
      </c>
    </row>
    <row r="568" spans="1:39" ht="26.25" customHeight="1" x14ac:dyDescent="0.15">
      <c r="A568" s="37" t="s">
        <v>4310</v>
      </c>
      <c r="B568" s="38">
        <v>3</v>
      </c>
      <c r="C568" s="39">
        <v>45265</v>
      </c>
      <c r="D568" s="39" t="s">
        <v>274</v>
      </c>
      <c r="E568" s="39">
        <v>45265</v>
      </c>
      <c r="F568" s="40" t="s">
        <v>4311</v>
      </c>
      <c r="G568" s="40" t="s">
        <v>4312</v>
      </c>
      <c r="H568" s="40" t="s">
        <v>4313</v>
      </c>
      <c r="I568" s="40" t="s">
        <v>4314</v>
      </c>
      <c r="J568" s="40" t="s">
        <v>4315</v>
      </c>
      <c r="K568" s="40" t="s">
        <v>4316</v>
      </c>
      <c r="L568" s="40">
        <v>38</v>
      </c>
      <c r="M568" s="40" t="s">
        <v>77</v>
      </c>
      <c r="N568" s="40">
        <v>57</v>
      </c>
      <c r="O568" s="40" t="s">
        <v>115</v>
      </c>
      <c r="P568" s="40" t="s">
        <v>281</v>
      </c>
      <c r="Q568" s="40" t="s">
        <v>281</v>
      </c>
      <c r="R568" s="40" t="s">
        <v>281</v>
      </c>
      <c r="S568" s="40" t="s">
        <v>281</v>
      </c>
      <c r="T568" s="40" t="s">
        <v>281</v>
      </c>
      <c r="U568" s="40" t="s">
        <v>281</v>
      </c>
      <c r="V568" s="40" t="s">
        <v>4317</v>
      </c>
      <c r="W568" s="40" t="s">
        <v>4318</v>
      </c>
      <c r="X568" s="40" t="s">
        <v>4319</v>
      </c>
      <c r="Y568" s="40" t="s">
        <v>281</v>
      </c>
      <c r="Z568" s="40" t="s">
        <v>281</v>
      </c>
      <c r="AA568" s="40" t="s">
        <v>281</v>
      </c>
      <c r="AB568" s="40" t="s">
        <v>281</v>
      </c>
      <c r="AC568" s="40" t="s">
        <v>281</v>
      </c>
      <c r="AD568" s="40" t="s">
        <v>281</v>
      </c>
      <c r="AE568" s="40" t="s">
        <v>281</v>
      </c>
      <c r="AF568" s="40" t="s">
        <v>281</v>
      </c>
      <c r="AG568" s="40" t="s">
        <v>281</v>
      </c>
      <c r="AH568" s="40" t="s">
        <v>281</v>
      </c>
      <c r="AI568" s="40" t="s">
        <v>281</v>
      </c>
      <c r="AJ568" s="40" t="s">
        <v>281</v>
      </c>
      <c r="AK568" s="40" t="s">
        <v>281</v>
      </c>
      <c r="AL568" s="40" t="s">
        <v>281</v>
      </c>
      <c r="AM568" s="40" t="s">
        <v>281</v>
      </c>
    </row>
    <row r="569" spans="1:39" ht="26.25" customHeight="1" x14ac:dyDescent="0.15">
      <c r="A569" s="37" t="s">
        <v>4320</v>
      </c>
      <c r="B569" s="38">
        <v>2</v>
      </c>
      <c r="C569" s="39">
        <v>44170</v>
      </c>
      <c r="D569" s="39" t="s">
        <v>316</v>
      </c>
      <c r="E569" s="39">
        <v>45265</v>
      </c>
      <c r="F569" s="40" t="s">
        <v>4321</v>
      </c>
      <c r="G569" s="40" t="s">
        <v>281</v>
      </c>
      <c r="H569" s="40" t="s">
        <v>281</v>
      </c>
      <c r="I569" s="40" t="s">
        <v>281</v>
      </c>
      <c r="J569" s="40" t="s">
        <v>281</v>
      </c>
      <c r="K569" s="40" t="s">
        <v>281</v>
      </c>
      <c r="L569" s="40" t="s">
        <v>281</v>
      </c>
      <c r="M569" s="40" t="s">
        <v>281</v>
      </c>
      <c r="N569" s="40" t="s">
        <v>281</v>
      </c>
      <c r="O569" s="40" t="s">
        <v>281</v>
      </c>
      <c r="P569" s="40" t="s">
        <v>281</v>
      </c>
      <c r="Q569" s="40" t="s">
        <v>281</v>
      </c>
      <c r="R569" s="40" t="s">
        <v>281</v>
      </c>
      <c r="S569" s="40" t="s">
        <v>281</v>
      </c>
      <c r="T569" s="40" t="s">
        <v>281</v>
      </c>
      <c r="U569" s="40" t="s">
        <v>281</v>
      </c>
      <c r="V569" s="40" t="s">
        <v>281</v>
      </c>
      <c r="W569" s="40" t="s">
        <v>281</v>
      </c>
      <c r="X569" s="40" t="s">
        <v>281</v>
      </c>
      <c r="Y569" s="40" t="s">
        <v>281</v>
      </c>
      <c r="Z569" s="40" t="s">
        <v>281</v>
      </c>
      <c r="AA569" s="40" t="s">
        <v>281</v>
      </c>
      <c r="AB569" s="40" t="s">
        <v>281</v>
      </c>
      <c r="AC569" s="40" t="s">
        <v>281</v>
      </c>
      <c r="AD569" s="40" t="s">
        <v>281</v>
      </c>
      <c r="AE569" s="40" t="s">
        <v>281</v>
      </c>
      <c r="AF569" s="40" t="s">
        <v>281</v>
      </c>
      <c r="AG569" s="40" t="s">
        <v>281</v>
      </c>
      <c r="AH569" s="40" t="s">
        <v>281</v>
      </c>
      <c r="AI569" s="40" t="s">
        <v>281</v>
      </c>
      <c r="AJ569" s="40" t="s">
        <v>281</v>
      </c>
      <c r="AK569" s="40" t="s">
        <v>281</v>
      </c>
      <c r="AL569" s="40" t="s">
        <v>281</v>
      </c>
      <c r="AM569" s="40" t="s">
        <v>281</v>
      </c>
    </row>
    <row r="570" spans="1:39" ht="26.25" customHeight="1" x14ac:dyDescent="0.15">
      <c r="A570" s="37" t="s">
        <v>4322</v>
      </c>
      <c r="B570" s="38">
        <v>1</v>
      </c>
      <c r="C570" s="39">
        <v>43073</v>
      </c>
      <c r="D570" s="39" t="s">
        <v>316</v>
      </c>
      <c r="E570" s="39">
        <v>44170</v>
      </c>
      <c r="F570" s="40" t="s">
        <v>4323</v>
      </c>
      <c r="G570" s="40" t="s">
        <v>281</v>
      </c>
      <c r="H570" s="40" t="s">
        <v>281</v>
      </c>
      <c r="I570" s="40" t="s">
        <v>281</v>
      </c>
      <c r="J570" s="40" t="s">
        <v>281</v>
      </c>
      <c r="K570" s="40" t="s">
        <v>281</v>
      </c>
      <c r="L570" s="40" t="s">
        <v>281</v>
      </c>
      <c r="M570" s="40" t="s">
        <v>281</v>
      </c>
      <c r="N570" s="40" t="s">
        <v>281</v>
      </c>
      <c r="O570" s="40" t="s">
        <v>281</v>
      </c>
      <c r="P570" s="40" t="s">
        <v>281</v>
      </c>
      <c r="Q570" s="40" t="s">
        <v>281</v>
      </c>
      <c r="R570" s="40" t="s">
        <v>281</v>
      </c>
      <c r="S570" s="40" t="s">
        <v>281</v>
      </c>
      <c r="T570" s="40" t="s">
        <v>281</v>
      </c>
      <c r="U570" s="40" t="s">
        <v>281</v>
      </c>
      <c r="V570" s="40" t="s">
        <v>281</v>
      </c>
      <c r="W570" s="40" t="s">
        <v>281</v>
      </c>
      <c r="X570" s="40" t="s">
        <v>281</v>
      </c>
      <c r="Y570" s="40" t="s">
        <v>281</v>
      </c>
      <c r="Z570" s="40" t="s">
        <v>281</v>
      </c>
      <c r="AA570" s="40" t="s">
        <v>281</v>
      </c>
      <c r="AB570" s="40" t="s">
        <v>281</v>
      </c>
      <c r="AC570" s="40" t="s">
        <v>281</v>
      </c>
      <c r="AD570" s="40" t="s">
        <v>281</v>
      </c>
      <c r="AE570" s="40" t="s">
        <v>281</v>
      </c>
      <c r="AF570" s="40" t="s">
        <v>281</v>
      </c>
      <c r="AG570" s="40" t="s">
        <v>281</v>
      </c>
      <c r="AH570" s="40" t="s">
        <v>281</v>
      </c>
      <c r="AI570" s="40" t="s">
        <v>281</v>
      </c>
      <c r="AJ570" s="40" t="s">
        <v>281</v>
      </c>
      <c r="AK570" s="40" t="s">
        <v>281</v>
      </c>
      <c r="AL570" s="40" t="s">
        <v>281</v>
      </c>
      <c r="AM570" s="40" t="s">
        <v>281</v>
      </c>
    </row>
    <row r="571" spans="1:39" ht="26.25" customHeight="1" x14ac:dyDescent="0.15">
      <c r="A571" s="37" t="s">
        <v>4324</v>
      </c>
      <c r="B571" s="38">
        <v>3</v>
      </c>
      <c r="C571" s="39">
        <v>45272</v>
      </c>
      <c r="D571" s="39" t="s">
        <v>274</v>
      </c>
      <c r="E571" s="39">
        <v>45272</v>
      </c>
      <c r="F571" s="40" t="s">
        <v>4325</v>
      </c>
      <c r="G571" s="40" t="s">
        <v>4326</v>
      </c>
      <c r="H571" s="40" t="s">
        <v>4327</v>
      </c>
      <c r="I571" s="40" t="s">
        <v>4328</v>
      </c>
      <c r="J571" s="40" t="s">
        <v>4329</v>
      </c>
      <c r="K571" s="40" t="s">
        <v>4330</v>
      </c>
      <c r="L571" s="40">
        <v>3</v>
      </c>
      <c r="M571" s="40" t="s">
        <v>10</v>
      </c>
      <c r="N571" s="40">
        <v>32</v>
      </c>
      <c r="O571" s="40" t="s">
        <v>65</v>
      </c>
      <c r="P571" s="40">
        <v>33</v>
      </c>
      <c r="Q571" s="40" t="s">
        <v>67</v>
      </c>
      <c r="R571" s="40" t="s">
        <v>281</v>
      </c>
      <c r="S571" s="40" t="s">
        <v>281</v>
      </c>
      <c r="T571" s="40" t="s">
        <v>281</v>
      </c>
      <c r="U571" s="40" t="s">
        <v>281</v>
      </c>
      <c r="V571" s="40" t="s">
        <v>4331</v>
      </c>
      <c r="W571" s="40" t="s">
        <v>1034</v>
      </c>
      <c r="X571" s="40" t="s">
        <v>4332</v>
      </c>
      <c r="Y571" s="40" t="s">
        <v>281</v>
      </c>
      <c r="Z571" s="40" t="s">
        <v>281</v>
      </c>
      <c r="AA571" s="40" t="s">
        <v>281</v>
      </c>
      <c r="AB571" s="40" t="s">
        <v>281</v>
      </c>
      <c r="AC571" s="40" t="s">
        <v>281</v>
      </c>
      <c r="AD571" s="40" t="s">
        <v>281</v>
      </c>
      <c r="AE571" s="40" t="s">
        <v>281</v>
      </c>
      <c r="AF571" s="40" t="s">
        <v>281</v>
      </c>
      <c r="AG571" s="40" t="s">
        <v>281</v>
      </c>
      <c r="AH571" s="40" t="s">
        <v>281</v>
      </c>
      <c r="AI571" s="40" t="s">
        <v>281</v>
      </c>
      <c r="AJ571" s="40" t="s">
        <v>281</v>
      </c>
      <c r="AK571" s="40" t="s">
        <v>281</v>
      </c>
      <c r="AL571" s="40" t="s">
        <v>281</v>
      </c>
      <c r="AM571" s="40" t="s">
        <v>281</v>
      </c>
    </row>
    <row r="572" spans="1:39" ht="26.25" customHeight="1" x14ac:dyDescent="0.15">
      <c r="A572" s="37" t="s">
        <v>4333</v>
      </c>
      <c r="B572" s="38">
        <v>3</v>
      </c>
      <c r="C572" s="39">
        <v>45272</v>
      </c>
      <c r="D572" s="39" t="s">
        <v>274</v>
      </c>
      <c r="E572" s="39">
        <v>45272</v>
      </c>
      <c r="F572" s="40" t="s">
        <v>4325</v>
      </c>
      <c r="G572" s="40" t="s">
        <v>4334</v>
      </c>
      <c r="H572" s="40" t="s">
        <v>4335</v>
      </c>
      <c r="I572" s="40" t="s">
        <v>4336</v>
      </c>
      <c r="J572" s="40" t="s">
        <v>4337</v>
      </c>
      <c r="K572" s="40" t="s">
        <v>4338</v>
      </c>
      <c r="L572" s="40">
        <v>38</v>
      </c>
      <c r="M572" s="40" t="s">
        <v>77</v>
      </c>
      <c r="N572" s="40">
        <v>57</v>
      </c>
      <c r="O572" s="40" t="s">
        <v>115</v>
      </c>
      <c r="P572" s="40" t="s">
        <v>281</v>
      </c>
      <c r="Q572" s="40" t="s">
        <v>281</v>
      </c>
      <c r="R572" s="40" t="s">
        <v>281</v>
      </c>
      <c r="S572" s="40" t="s">
        <v>281</v>
      </c>
      <c r="T572" s="40" t="s">
        <v>281</v>
      </c>
      <c r="U572" s="40" t="s">
        <v>281</v>
      </c>
      <c r="V572" s="40" t="s">
        <v>4339</v>
      </c>
      <c r="W572" s="40" t="s">
        <v>394</v>
      </c>
      <c r="X572" s="40" t="s">
        <v>4340</v>
      </c>
      <c r="Y572" s="40" t="s">
        <v>281</v>
      </c>
      <c r="Z572" s="40" t="s">
        <v>281</v>
      </c>
      <c r="AA572" s="40" t="s">
        <v>281</v>
      </c>
      <c r="AB572" s="40" t="s">
        <v>281</v>
      </c>
      <c r="AC572" s="40" t="s">
        <v>281</v>
      </c>
      <c r="AD572" s="40" t="s">
        <v>281</v>
      </c>
      <c r="AE572" s="40" t="s">
        <v>281</v>
      </c>
      <c r="AF572" s="40" t="s">
        <v>281</v>
      </c>
      <c r="AG572" s="40" t="s">
        <v>281</v>
      </c>
      <c r="AH572" s="40" t="s">
        <v>281</v>
      </c>
      <c r="AI572" s="40" t="s">
        <v>281</v>
      </c>
      <c r="AJ572" s="40" t="s">
        <v>281</v>
      </c>
      <c r="AK572" s="40" t="s">
        <v>281</v>
      </c>
      <c r="AL572" s="40" t="s">
        <v>281</v>
      </c>
      <c r="AM572" s="40" t="s">
        <v>281</v>
      </c>
    </row>
    <row r="573" spans="1:39" ht="26.25" customHeight="1" x14ac:dyDescent="0.15">
      <c r="A573" s="37" t="s">
        <v>4341</v>
      </c>
      <c r="B573" s="38">
        <v>3</v>
      </c>
      <c r="C573" s="39">
        <v>45272</v>
      </c>
      <c r="D573" s="39" t="s">
        <v>274</v>
      </c>
      <c r="E573" s="39">
        <v>45272</v>
      </c>
      <c r="F573" s="40" t="s">
        <v>4325</v>
      </c>
      <c r="G573" s="40" t="s">
        <v>4342</v>
      </c>
      <c r="H573" s="40" t="s">
        <v>4343</v>
      </c>
      <c r="I573" s="40" t="s">
        <v>4344</v>
      </c>
      <c r="J573" s="40" t="s">
        <v>4345</v>
      </c>
      <c r="K573" s="40" t="s">
        <v>281</v>
      </c>
      <c r="L573" s="40">
        <v>32</v>
      </c>
      <c r="M573" s="40" t="s">
        <v>65</v>
      </c>
      <c r="N573" s="40">
        <v>3</v>
      </c>
      <c r="O573" s="40" t="s">
        <v>10</v>
      </c>
      <c r="P573" s="40">
        <v>23</v>
      </c>
      <c r="Q573" s="40" t="s">
        <v>49</v>
      </c>
      <c r="R573" s="40">
        <v>26</v>
      </c>
      <c r="S573" s="40" t="s">
        <v>55</v>
      </c>
      <c r="T573" s="40" t="s">
        <v>281</v>
      </c>
      <c r="U573" s="40" t="s">
        <v>281</v>
      </c>
      <c r="V573" s="40" t="s">
        <v>4346</v>
      </c>
      <c r="W573" s="40" t="s">
        <v>4347</v>
      </c>
      <c r="X573" s="40" t="s">
        <v>4348</v>
      </c>
      <c r="Y573" s="40" t="s">
        <v>281</v>
      </c>
      <c r="Z573" s="40" t="s">
        <v>281</v>
      </c>
      <c r="AA573" s="40" t="s">
        <v>281</v>
      </c>
      <c r="AB573" s="40" t="s">
        <v>281</v>
      </c>
      <c r="AC573" s="40" t="s">
        <v>281</v>
      </c>
      <c r="AD573" s="40" t="s">
        <v>281</v>
      </c>
      <c r="AE573" s="40" t="s">
        <v>281</v>
      </c>
      <c r="AF573" s="40" t="s">
        <v>281</v>
      </c>
      <c r="AG573" s="40" t="s">
        <v>281</v>
      </c>
      <c r="AH573" s="40" t="s">
        <v>281</v>
      </c>
      <c r="AI573" s="40" t="s">
        <v>281</v>
      </c>
      <c r="AJ573" s="40" t="s">
        <v>281</v>
      </c>
      <c r="AK573" s="40" t="s">
        <v>281</v>
      </c>
      <c r="AL573" s="40" t="s">
        <v>281</v>
      </c>
      <c r="AM573" s="40" t="s">
        <v>281</v>
      </c>
    </row>
    <row r="574" spans="1:39" ht="26.25" customHeight="1" x14ac:dyDescent="0.15">
      <c r="A574" s="37" t="s">
        <v>4349</v>
      </c>
      <c r="B574" s="38">
        <v>3</v>
      </c>
      <c r="C574" s="39">
        <v>45272</v>
      </c>
      <c r="D574" s="39" t="s">
        <v>316</v>
      </c>
      <c r="E574" s="39">
        <v>45609</v>
      </c>
      <c r="F574" s="40" t="s">
        <v>4350</v>
      </c>
      <c r="G574" s="40" t="s">
        <v>281</v>
      </c>
      <c r="H574" s="40" t="s">
        <v>281</v>
      </c>
      <c r="I574" s="40" t="s">
        <v>281</v>
      </c>
      <c r="J574" s="40" t="s">
        <v>281</v>
      </c>
      <c r="K574" s="40" t="s">
        <v>281</v>
      </c>
      <c r="L574" s="40" t="s">
        <v>281</v>
      </c>
      <c r="M574" s="40" t="s">
        <v>281</v>
      </c>
      <c r="N574" s="40" t="s">
        <v>281</v>
      </c>
      <c r="O574" s="40" t="s">
        <v>281</v>
      </c>
      <c r="P574" s="40" t="s">
        <v>281</v>
      </c>
      <c r="Q574" s="40" t="s">
        <v>281</v>
      </c>
      <c r="R574" s="40" t="s">
        <v>281</v>
      </c>
      <c r="S574" s="40" t="s">
        <v>281</v>
      </c>
      <c r="T574" s="40" t="s">
        <v>281</v>
      </c>
      <c r="U574" s="40" t="s">
        <v>281</v>
      </c>
      <c r="V574" s="40" t="s">
        <v>281</v>
      </c>
      <c r="W574" s="40" t="s">
        <v>281</v>
      </c>
      <c r="X574" s="40" t="s">
        <v>281</v>
      </c>
      <c r="Y574" s="40" t="s">
        <v>281</v>
      </c>
      <c r="Z574" s="40" t="s">
        <v>281</v>
      </c>
      <c r="AA574" s="40" t="s">
        <v>281</v>
      </c>
      <c r="AB574" s="40" t="s">
        <v>281</v>
      </c>
      <c r="AC574" s="40" t="s">
        <v>281</v>
      </c>
      <c r="AD574" s="40" t="s">
        <v>281</v>
      </c>
      <c r="AE574" s="40" t="s">
        <v>281</v>
      </c>
      <c r="AF574" s="40" t="s">
        <v>281</v>
      </c>
      <c r="AG574" s="40" t="s">
        <v>281</v>
      </c>
      <c r="AH574" s="40" t="s">
        <v>281</v>
      </c>
      <c r="AI574" s="40" t="s">
        <v>281</v>
      </c>
      <c r="AJ574" s="40" t="s">
        <v>281</v>
      </c>
      <c r="AK574" s="40" t="s">
        <v>281</v>
      </c>
      <c r="AL574" s="40" t="s">
        <v>281</v>
      </c>
      <c r="AM574" s="40" t="s">
        <v>281</v>
      </c>
    </row>
    <row r="575" spans="1:39" ht="26.25" customHeight="1" x14ac:dyDescent="0.15">
      <c r="A575" s="37" t="s">
        <v>4351</v>
      </c>
      <c r="B575" s="38">
        <v>1</v>
      </c>
      <c r="C575" s="39">
        <v>43080</v>
      </c>
      <c r="D575" s="39" t="s">
        <v>316</v>
      </c>
      <c r="E575" s="39">
        <v>44177</v>
      </c>
      <c r="F575" s="40" t="s">
        <v>4352</v>
      </c>
      <c r="G575" s="40" t="s">
        <v>281</v>
      </c>
      <c r="H575" s="40" t="s">
        <v>281</v>
      </c>
      <c r="I575" s="40" t="s">
        <v>281</v>
      </c>
      <c r="J575" s="40" t="s">
        <v>281</v>
      </c>
      <c r="K575" s="40" t="s">
        <v>281</v>
      </c>
      <c r="L575" s="40" t="s">
        <v>281</v>
      </c>
      <c r="M575" s="40" t="s">
        <v>281</v>
      </c>
      <c r="N575" s="40" t="s">
        <v>281</v>
      </c>
      <c r="O575" s="40" t="s">
        <v>281</v>
      </c>
      <c r="P575" s="40" t="s">
        <v>281</v>
      </c>
      <c r="Q575" s="40" t="s">
        <v>281</v>
      </c>
      <c r="R575" s="40" t="s">
        <v>281</v>
      </c>
      <c r="S575" s="40" t="s">
        <v>281</v>
      </c>
      <c r="T575" s="40" t="s">
        <v>281</v>
      </c>
      <c r="U575" s="40" t="s">
        <v>281</v>
      </c>
      <c r="V575" s="40" t="s">
        <v>281</v>
      </c>
      <c r="W575" s="40" t="s">
        <v>281</v>
      </c>
      <c r="X575" s="40" t="s">
        <v>281</v>
      </c>
      <c r="Y575" s="40" t="s">
        <v>281</v>
      </c>
      <c r="Z575" s="40" t="s">
        <v>281</v>
      </c>
      <c r="AA575" s="40" t="s">
        <v>281</v>
      </c>
      <c r="AB575" s="40" t="s">
        <v>281</v>
      </c>
      <c r="AC575" s="40" t="s">
        <v>281</v>
      </c>
      <c r="AD575" s="40" t="s">
        <v>281</v>
      </c>
      <c r="AE575" s="40" t="s">
        <v>281</v>
      </c>
      <c r="AF575" s="40" t="s">
        <v>281</v>
      </c>
      <c r="AG575" s="40" t="s">
        <v>281</v>
      </c>
      <c r="AH575" s="40" t="s">
        <v>281</v>
      </c>
      <c r="AI575" s="40" t="s">
        <v>281</v>
      </c>
      <c r="AJ575" s="40" t="s">
        <v>281</v>
      </c>
      <c r="AK575" s="40" t="s">
        <v>281</v>
      </c>
      <c r="AL575" s="40" t="s">
        <v>281</v>
      </c>
      <c r="AM575" s="40" t="s">
        <v>281</v>
      </c>
    </row>
    <row r="576" spans="1:39" ht="26.25" customHeight="1" x14ac:dyDescent="0.15">
      <c r="A576" s="37" t="s">
        <v>4353</v>
      </c>
      <c r="B576" s="38">
        <v>2</v>
      </c>
      <c r="C576" s="39">
        <v>44177</v>
      </c>
      <c r="D576" s="39" t="s">
        <v>316</v>
      </c>
      <c r="E576" s="39">
        <v>45159</v>
      </c>
      <c r="F576" s="40" t="s">
        <v>4354</v>
      </c>
      <c r="G576" s="40" t="s">
        <v>281</v>
      </c>
      <c r="H576" s="40" t="s">
        <v>281</v>
      </c>
      <c r="I576" s="40" t="s">
        <v>281</v>
      </c>
      <c r="J576" s="40" t="s">
        <v>281</v>
      </c>
      <c r="K576" s="40" t="s">
        <v>281</v>
      </c>
      <c r="L576" s="40" t="s">
        <v>281</v>
      </c>
      <c r="M576" s="40" t="s">
        <v>281</v>
      </c>
      <c r="N576" s="40" t="s">
        <v>281</v>
      </c>
      <c r="O576" s="40" t="s">
        <v>281</v>
      </c>
      <c r="P576" s="40" t="s">
        <v>281</v>
      </c>
      <c r="Q576" s="40" t="s">
        <v>281</v>
      </c>
      <c r="R576" s="40" t="s">
        <v>281</v>
      </c>
      <c r="S576" s="40" t="s">
        <v>281</v>
      </c>
      <c r="T576" s="40" t="s">
        <v>281</v>
      </c>
      <c r="U576" s="40" t="s">
        <v>281</v>
      </c>
      <c r="V576" s="40" t="s">
        <v>281</v>
      </c>
      <c r="W576" s="40" t="s">
        <v>281</v>
      </c>
      <c r="X576" s="40" t="s">
        <v>281</v>
      </c>
      <c r="Y576" s="40" t="s">
        <v>281</v>
      </c>
      <c r="Z576" s="40" t="s">
        <v>281</v>
      </c>
      <c r="AA576" s="40" t="s">
        <v>281</v>
      </c>
      <c r="AB576" s="40" t="s">
        <v>281</v>
      </c>
      <c r="AC576" s="40" t="s">
        <v>281</v>
      </c>
      <c r="AD576" s="40" t="s">
        <v>281</v>
      </c>
      <c r="AE576" s="40" t="s">
        <v>281</v>
      </c>
      <c r="AF576" s="40" t="s">
        <v>281</v>
      </c>
      <c r="AG576" s="40" t="s">
        <v>281</v>
      </c>
      <c r="AH576" s="40" t="s">
        <v>281</v>
      </c>
      <c r="AI576" s="40" t="s">
        <v>281</v>
      </c>
      <c r="AJ576" s="40" t="s">
        <v>281</v>
      </c>
      <c r="AK576" s="40" t="s">
        <v>281</v>
      </c>
      <c r="AL576" s="40" t="s">
        <v>281</v>
      </c>
      <c r="AM576" s="40" t="s">
        <v>281</v>
      </c>
    </row>
    <row r="577" spans="1:39" ht="26.25" customHeight="1" x14ac:dyDescent="0.15">
      <c r="A577" s="37" t="s">
        <v>4355</v>
      </c>
      <c r="B577" s="38">
        <v>2</v>
      </c>
      <c r="C577" s="39">
        <v>44177</v>
      </c>
      <c r="D577" s="39" t="s">
        <v>316</v>
      </c>
      <c r="E577" s="39">
        <v>45276</v>
      </c>
      <c r="F577" s="40" t="s">
        <v>4356</v>
      </c>
      <c r="G577" s="40" t="s">
        <v>281</v>
      </c>
      <c r="H577" s="40" t="s">
        <v>281</v>
      </c>
      <c r="I577" s="40" t="s">
        <v>281</v>
      </c>
      <c r="J577" s="40" t="s">
        <v>281</v>
      </c>
      <c r="K577" s="40" t="s">
        <v>281</v>
      </c>
      <c r="L577" s="40" t="s">
        <v>281</v>
      </c>
      <c r="M577" s="40" t="s">
        <v>281</v>
      </c>
      <c r="N577" s="40" t="s">
        <v>281</v>
      </c>
      <c r="O577" s="40" t="s">
        <v>281</v>
      </c>
      <c r="P577" s="40" t="s">
        <v>281</v>
      </c>
      <c r="Q577" s="40" t="s">
        <v>281</v>
      </c>
      <c r="R577" s="40" t="s">
        <v>281</v>
      </c>
      <c r="S577" s="40" t="s">
        <v>281</v>
      </c>
      <c r="T577" s="40" t="s">
        <v>281</v>
      </c>
      <c r="U577" s="40" t="s">
        <v>281</v>
      </c>
      <c r="V577" s="40" t="s">
        <v>281</v>
      </c>
      <c r="W577" s="40" t="s">
        <v>281</v>
      </c>
      <c r="X577" s="40" t="s">
        <v>281</v>
      </c>
      <c r="Y577" s="40" t="s">
        <v>281</v>
      </c>
      <c r="Z577" s="40" t="s">
        <v>281</v>
      </c>
      <c r="AA577" s="40" t="s">
        <v>281</v>
      </c>
      <c r="AB577" s="40" t="s">
        <v>281</v>
      </c>
      <c r="AC577" s="40" t="s">
        <v>281</v>
      </c>
      <c r="AD577" s="40" t="s">
        <v>281</v>
      </c>
      <c r="AE577" s="40" t="s">
        <v>281</v>
      </c>
      <c r="AF577" s="40" t="s">
        <v>281</v>
      </c>
      <c r="AG577" s="40" t="s">
        <v>281</v>
      </c>
      <c r="AH577" s="40" t="s">
        <v>281</v>
      </c>
      <c r="AI577" s="40" t="s">
        <v>281</v>
      </c>
      <c r="AJ577" s="40" t="s">
        <v>281</v>
      </c>
      <c r="AK577" s="40" t="s">
        <v>281</v>
      </c>
      <c r="AL577" s="40" t="s">
        <v>281</v>
      </c>
      <c r="AM577" s="40" t="s">
        <v>281</v>
      </c>
    </row>
    <row r="578" spans="1:39" ht="26.25" customHeight="1" x14ac:dyDescent="0.15">
      <c r="A578" s="37" t="s">
        <v>4357</v>
      </c>
      <c r="B578" s="38">
        <v>1</v>
      </c>
      <c r="C578" s="39">
        <v>43080</v>
      </c>
      <c r="D578" s="39" t="s">
        <v>316</v>
      </c>
      <c r="E578" s="39">
        <v>44177</v>
      </c>
      <c r="F578" s="40" t="s">
        <v>4352</v>
      </c>
      <c r="G578" s="40" t="s">
        <v>281</v>
      </c>
      <c r="H578" s="40" t="s">
        <v>281</v>
      </c>
      <c r="I578" s="40" t="s">
        <v>281</v>
      </c>
      <c r="J578" s="40" t="s">
        <v>281</v>
      </c>
      <c r="K578" s="40" t="s">
        <v>281</v>
      </c>
      <c r="L578" s="40" t="s">
        <v>281</v>
      </c>
      <c r="M578" s="40" t="s">
        <v>281</v>
      </c>
      <c r="N578" s="40" t="s">
        <v>281</v>
      </c>
      <c r="O578" s="40" t="s">
        <v>281</v>
      </c>
      <c r="P578" s="40" t="s">
        <v>281</v>
      </c>
      <c r="Q578" s="40" t="s">
        <v>281</v>
      </c>
      <c r="R578" s="40" t="s">
        <v>281</v>
      </c>
      <c r="S578" s="40" t="s">
        <v>281</v>
      </c>
      <c r="T578" s="40" t="s">
        <v>281</v>
      </c>
      <c r="U578" s="40" t="s">
        <v>281</v>
      </c>
      <c r="V578" s="40" t="s">
        <v>281</v>
      </c>
      <c r="W578" s="40" t="s">
        <v>281</v>
      </c>
      <c r="X578" s="40" t="s">
        <v>281</v>
      </c>
      <c r="Y578" s="40" t="s">
        <v>281</v>
      </c>
      <c r="Z578" s="40" t="s">
        <v>281</v>
      </c>
      <c r="AA578" s="40" t="s">
        <v>281</v>
      </c>
      <c r="AB578" s="40" t="s">
        <v>281</v>
      </c>
      <c r="AC578" s="40" t="s">
        <v>281</v>
      </c>
      <c r="AD578" s="40" t="s">
        <v>281</v>
      </c>
      <c r="AE578" s="40" t="s">
        <v>281</v>
      </c>
      <c r="AF578" s="40" t="s">
        <v>281</v>
      </c>
      <c r="AG578" s="40" t="s">
        <v>281</v>
      </c>
      <c r="AH578" s="40" t="s">
        <v>281</v>
      </c>
      <c r="AI578" s="40" t="s">
        <v>281</v>
      </c>
      <c r="AJ578" s="40" t="s">
        <v>281</v>
      </c>
      <c r="AK578" s="40" t="s">
        <v>281</v>
      </c>
      <c r="AL578" s="40" t="s">
        <v>281</v>
      </c>
      <c r="AM578" s="40" t="s">
        <v>281</v>
      </c>
    </row>
    <row r="579" spans="1:39" ht="26.25" customHeight="1" x14ac:dyDescent="0.15">
      <c r="A579" s="37" t="s">
        <v>4358</v>
      </c>
      <c r="B579" s="38">
        <v>1</v>
      </c>
      <c r="C579" s="39">
        <v>43080</v>
      </c>
      <c r="D579" s="39" t="s">
        <v>316</v>
      </c>
      <c r="E579" s="39">
        <v>44177</v>
      </c>
      <c r="F579" s="40" t="s">
        <v>4352</v>
      </c>
      <c r="G579" s="40" t="s">
        <v>281</v>
      </c>
      <c r="H579" s="40" t="s">
        <v>281</v>
      </c>
      <c r="I579" s="40" t="s">
        <v>281</v>
      </c>
      <c r="J579" s="40" t="s">
        <v>281</v>
      </c>
      <c r="K579" s="40" t="s">
        <v>281</v>
      </c>
      <c r="L579" s="40" t="s">
        <v>281</v>
      </c>
      <c r="M579" s="40" t="s">
        <v>281</v>
      </c>
      <c r="N579" s="40" t="s">
        <v>281</v>
      </c>
      <c r="O579" s="40" t="s">
        <v>281</v>
      </c>
      <c r="P579" s="40" t="s">
        <v>281</v>
      </c>
      <c r="Q579" s="40" t="s">
        <v>281</v>
      </c>
      <c r="R579" s="40" t="s">
        <v>281</v>
      </c>
      <c r="S579" s="40" t="s">
        <v>281</v>
      </c>
      <c r="T579" s="40" t="s">
        <v>281</v>
      </c>
      <c r="U579" s="40" t="s">
        <v>281</v>
      </c>
      <c r="V579" s="40" t="s">
        <v>281</v>
      </c>
      <c r="W579" s="40" t="s">
        <v>281</v>
      </c>
      <c r="X579" s="40" t="s">
        <v>281</v>
      </c>
      <c r="Y579" s="40" t="s">
        <v>281</v>
      </c>
      <c r="Z579" s="40" t="s">
        <v>281</v>
      </c>
      <c r="AA579" s="40" t="s">
        <v>281</v>
      </c>
      <c r="AB579" s="40" t="s">
        <v>281</v>
      </c>
      <c r="AC579" s="40" t="s">
        <v>281</v>
      </c>
      <c r="AD579" s="40" t="s">
        <v>281</v>
      </c>
      <c r="AE579" s="40" t="s">
        <v>281</v>
      </c>
      <c r="AF579" s="40" t="s">
        <v>281</v>
      </c>
      <c r="AG579" s="40" t="s">
        <v>281</v>
      </c>
      <c r="AH579" s="40" t="s">
        <v>281</v>
      </c>
      <c r="AI579" s="40" t="s">
        <v>281</v>
      </c>
      <c r="AJ579" s="40" t="s">
        <v>281</v>
      </c>
      <c r="AK579" s="40" t="s">
        <v>281</v>
      </c>
      <c r="AL579" s="40" t="s">
        <v>281</v>
      </c>
      <c r="AM579" s="40" t="s">
        <v>281</v>
      </c>
    </row>
    <row r="580" spans="1:39" ht="26.25" customHeight="1" x14ac:dyDescent="0.15">
      <c r="A580" s="37" t="s">
        <v>4359</v>
      </c>
      <c r="B580" s="38">
        <v>2</v>
      </c>
      <c r="C580" s="39">
        <v>44177</v>
      </c>
      <c r="D580" s="39" t="s">
        <v>316</v>
      </c>
      <c r="E580" s="39">
        <v>44177</v>
      </c>
      <c r="F580" s="40" t="s">
        <v>4360</v>
      </c>
      <c r="G580" s="40" t="s">
        <v>281</v>
      </c>
      <c r="H580" s="40" t="s">
        <v>281</v>
      </c>
      <c r="I580" s="40" t="s">
        <v>281</v>
      </c>
      <c r="J580" s="40" t="s">
        <v>281</v>
      </c>
      <c r="K580" s="40" t="s">
        <v>281</v>
      </c>
      <c r="L580" s="40" t="s">
        <v>281</v>
      </c>
      <c r="M580" s="40" t="s">
        <v>281</v>
      </c>
      <c r="N580" s="40" t="s">
        <v>281</v>
      </c>
      <c r="O580" s="40" t="s">
        <v>281</v>
      </c>
      <c r="P580" s="40" t="s">
        <v>281</v>
      </c>
      <c r="Q580" s="40" t="s">
        <v>281</v>
      </c>
      <c r="R580" s="40" t="s">
        <v>281</v>
      </c>
      <c r="S580" s="40" t="s">
        <v>281</v>
      </c>
      <c r="T580" s="40" t="s">
        <v>281</v>
      </c>
      <c r="U580" s="40" t="s">
        <v>281</v>
      </c>
      <c r="V580" s="40" t="s">
        <v>281</v>
      </c>
      <c r="W580" s="40" t="s">
        <v>281</v>
      </c>
      <c r="X580" s="40" t="s">
        <v>281</v>
      </c>
      <c r="Y580" s="40" t="s">
        <v>281</v>
      </c>
      <c r="Z580" s="40" t="s">
        <v>281</v>
      </c>
      <c r="AA580" s="40" t="s">
        <v>281</v>
      </c>
      <c r="AB580" s="40" t="s">
        <v>281</v>
      </c>
      <c r="AC580" s="40" t="s">
        <v>281</v>
      </c>
      <c r="AD580" s="40" t="s">
        <v>281</v>
      </c>
      <c r="AE580" s="40" t="s">
        <v>281</v>
      </c>
      <c r="AF580" s="40" t="s">
        <v>281</v>
      </c>
      <c r="AG580" s="40" t="s">
        <v>281</v>
      </c>
      <c r="AH580" s="40" t="s">
        <v>281</v>
      </c>
      <c r="AI580" s="40" t="s">
        <v>281</v>
      </c>
      <c r="AJ580" s="40" t="s">
        <v>281</v>
      </c>
      <c r="AK580" s="40" t="s">
        <v>281</v>
      </c>
      <c r="AL580" s="40" t="s">
        <v>281</v>
      </c>
      <c r="AM580" s="40" t="s">
        <v>281</v>
      </c>
    </row>
    <row r="581" spans="1:39" ht="26.25" customHeight="1" x14ac:dyDescent="0.15">
      <c r="A581" s="37" t="s">
        <v>4361</v>
      </c>
      <c r="B581" s="38">
        <v>3</v>
      </c>
      <c r="C581" s="39">
        <v>45272</v>
      </c>
      <c r="D581" s="39" t="s">
        <v>274</v>
      </c>
      <c r="E581" s="39">
        <v>45272</v>
      </c>
      <c r="F581" s="40" t="s">
        <v>4325</v>
      </c>
      <c r="G581" s="40" t="s">
        <v>4362</v>
      </c>
      <c r="H581" s="40" t="s">
        <v>4363</v>
      </c>
      <c r="I581" s="40" t="s">
        <v>4364</v>
      </c>
      <c r="J581" s="40" t="s">
        <v>4365</v>
      </c>
      <c r="K581" s="40" t="s">
        <v>4366</v>
      </c>
      <c r="L581" s="40">
        <v>32</v>
      </c>
      <c r="M581" s="40" t="s">
        <v>65</v>
      </c>
      <c r="N581" s="40">
        <v>3</v>
      </c>
      <c r="O581" s="40" t="s">
        <v>10</v>
      </c>
      <c r="P581" s="40" t="s">
        <v>281</v>
      </c>
      <c r="Q581" s="40" t="s">
        <v>281</v>
      </c>
      <c r="R581" s="40" t="s">
        <v>281</v>
      </c>
      <c r="S581" s="40" t="s">
        <v>281</v>
      </c>
      <c r="T581" s="40" t="s">
        <v>281</v>
      </c>
      <c r="U581" s="40" t="s">
        <v>281</v>
      </c>
      <c r="V581" s="40" t="s">
        <v>4367</v>
      </c>
      <c r="W581" s="40" t="s">
        <v>4368</v>
      </c>
      <c r="X581" s="40" t="s">
        <v>4369</v>
      </c>
      <c r="Y581" s="40" t="s">
        <v>281</v>
      </c>
      <c r="Z581" s="40" t="s">
        <v>281</v>
      </c>
      <c r="AA581" s="40" t="s">
        <v>281</v>
      </c>
      <c r="AB581" s="40" t="s">
        <v>281</v>
      </c>
      <c r="AC581" s="40" t="s">
        <v>281</v>
      </c>
      <c r="AD581" s="40" t="s">
        <v>281</v>
      </c>
      <c r="AE581" s="40" t="s">
        <v>281</v>
      </c>
      <c r="AF581" s="40" t="s">
        <v>281</v>
      </c>
      <c r="AG581" s="40" t="s">
        <v>281</v>
      </c>
      <c r="AH581" s="40" t="s">
        <v>281</v>
      </c>
      <c r="AI581" s="40" t="s">
        <v>281</v>
      </c>
      <c r="AJ581" s="40" t="s">
        <v>281</v>
      </c>
      <c r="AK581" s="40" t="s">
        <v>281</v>
      </c>
      <c r="AL581" s="40" t="s">
        <v>281</v>
      </c>
      <c r="AM581" s="40" t="s">
        <v>281</v>
      </c>
    </row>
    <row r="582" spans="1:39" ht="26.25" customHeight="1" x14ac:dyDescent="0.15">
      <c r="A582" s="37" t="s">
        <v>4370</v>
      </c>
      <c r="B582" s="38">
        <v>3</v>
      </c>
      <c r="C582" s="39">
        <v>45272</v>
      </c>
      <c r="D582" s="39" t="s">
        <v>305</v>
      </c>
      <c r="E582" s="39">
        <v>45453</v>
      </c>
      <c r="F582" s="40" t="s">
        <v>4371</v>
      </c>
      <c r="G582" s="40" t="s">
        <v>4372</v>
      </c>
      <c r="H582" s="40" t="s">
        <v>4373</v>
      </c>
      <c r="I582" s="40" t="s">
        <v>4374</v>
      </c>
      <c r="J582" s="40" t="s">
        <v>4375</v>
      </c>
      <c r="K582" s="40" t="s">
        <v>4376</v>
      </c>
      <c r="L582" s="40">
        <v>3</v>
      </c>
      <c r="M582" s="40" t="s">
        <v>10</v>
      </c>
      <c r="N582" s="40">
        <v>32</v>
      </c>
      <c r="O582" s="40" t="s">
        <v>65</v>
      </c>
      <c r="P582" s="40" t="s">
        <v>281</v>
      </c>
      <c r="Q582" s="40" t="s">
        <v>281</v>
      </c>
      <c r="R582" s="40" t="s">
        <v>281</v>
      </c>
      <c r="S582" s="40" t="s">
        <v>281</v>
      </c>
      <c r="T582" s="40" t="s">
        <v>281</v>
      </c>
      <c r="U582" s="40" t="s">
        <v>281</v>
      </c>
      <c r="V582" s="40" t="s">
        <v>4377</v>
      </c>
      <c r="W582" s="40" t="s">
        <v>4378</v>
      </c>
      <c r="X582" s="40" t="s">
        <v>4379</v>
      </c>
      <c r="Y582" s="40" t="s">
        <v>281</v>
      </c>
      <c r="Z582" s="40" t="s">
        <v>281</v>
      </c>
      <c r="AA582" s="40" t="s">
        <v>281</v>
      </c>
      <c r="AB582" s="40" t="s">
        <v>281</v>
      </c>
      <c r="AC582" s="40" t="s">
        <v>281</v>
      </c>
      <c r="AD582" s="40" t="s">
        <v>281</v>
      </c>
      <c r="AE582" s="40" t="s">
        <v>281</v>
      </c>
      <c r="AF582" s="40" t="s">
        <v>281</v>
      </c>
      <c r="AG582" s="40" t="s">
        <v>281</v>
      </c>
      <c r="AH582" s="40" t="s">
        <v>281</v>
      </c>
      <c r="AI582" s="40" t="s">
        <v>281</v>
      </c>
      <c r="AJ582" s="40" t="s">
        <v>281</v>
      </c>
      <c r="AK582" s="40" t="s">
        <v>281</v>
      </c>
      <c r="AL582" s="40" t="s">
        <v>281</v>
      </c>
      <c r="AM582" s="40" t="s">
        <v>281</v>
      </c>
    </row>
    <row r="583" spans="1:39" ht="26.25" customHeight="1" x14ac:dyDescent="0.15">
      <c r="A583" s="37" t="s">
        <v>4380</v>
      </c>
      <c r="B583" s="38">
        <v>3</v>
      </c>
      <c r="C583" s="39">
        <v>45272</v>
      </c>
      <c r="D583" s="39" t="s">
        <v>274</v>
      </c>
      <c r="E583" s="39">
        <v>45272</v>
      </c>
      <c r="F583" s="40" t="s">
        <v>4325</v>
      </c>
      <c r="G583" s="40" t="s">
        <v>4381</v>
      </c>
      <c r="H583" s="40" t="s">
        <v>4382</v>
      </c>
      <c r="I583" s="40" t="s">
        <v>4383</v>
      </c>
      <c r="J583" s="40" t="s">
        <v>4384</v>
      </c>
      <c r="K583" s="40" t="s">
        <v>4385</v>
      </c>
      <c r="L583" s="40">
        <v>3</v>
      </c>
      <c r="M583" s="40" t="s">
        <v>10</v>
      </c>
      <c r="N583" s="40">
        <v>9</v>
      </c>
      <c r="O583" s="40" t="s">
        <v>22</v>
      </c>
      <c r="P583" s="40">
        <v>32</v>
      </c>
      <c r="Q583" s="40" t="s">
        <v>65</v>
      </c>
      <c r="R583" s="40" t="s">
        <v>281</v>
      </c>
      <c r="S583" s="40" t="s">
        <v>281</v>
      </c>
      <c r="T583" s="40" t="s">
        <v>281</v>
      </c>
      <c r="U583" s="40" t="s">
        <v>281</v>
      </c>
      <c r="V583" s="40" t="s">
        <v>4386</v>
      </c>
      <c r="W583" s="40" t="s">
        <v>4387</v>
      </c>
      <c r="X583" s="40" t="s">
        <v>4388</v>
      </c>
      <c r="Y583" s="40" t="s">
        <v>281</v>
      </c>
      <c r="Z583" s="40" t="s">
        <v>281</v>
      </c>
      <c r="AA583" s="40" t="s">
        <v>281</v>
      </c>
      <c r="AB583" s="40" t="s">
        <v>281</v>
      </c>
      <c r="AC583" s="40" t="s">
        <v>281</v>
      </c>
      <c r="AD583" s="40" t="s">
        <v>281</v>
      </c>
      <c r="AE583" s="40" t="s">
        <v>281</v>
      </c>
      <c r="AF583" s="40" t="s">
        <v>281</v>
      </c>
      <c r="AG583" s="40" t="s">
        <v>281</v>
      </c>
      <c r="AH583" s="40" t="s">
        <v>281</v>
      </c>
      <c r="AI583" s="40" t="s">
        <v>281</v>
      </c>
      <c r="AJ583" s="40" t="s">
        <v>281</v>
      </c>
      <c r="AK583" s="40" t="s">
        <v>281</v>
      </c>
      <c r="AL583" s="40" t="s">
        <v>281</v>
      </c>
      <c r="AM583" s="40" t="s">
        <v>281</v>
      </c>
    </row>
    <row r="584" spans="1:39" ht="26.25" customHeight="1" x14ac:dyDescent="0.15">
      <c r="A584" s="37" t="s">
        <v>4389</v>
      </c>
      <c r="B584" s="38">
        <v>3</v>
      </c>
      <c r="C584" s="39">
        <v>45273</v>
      </c>
      <c r="D584" s="39" t="s">
        <v>274</v>
      </c>
      <c r="E584" s="39">
        <v>45273</v>
      </c>
      <c r="F584" s="40" t="s">
        <v>4390</v>
      </c>
      <c r="G584" s="40" t="s">
        <v>4391</v>
      </c>
      <c r="H584" s="40" t="s">
        <v>4392</v>
      </c>
      <c r="I584" s="40" t="s">
        <v>4393</v>
      </c>
      <c r="J584" s="40" t="s">
        <v>4394</v>
      </c>
      <c r="K584" s="40" t="s">
        <v>4395</v>
      </c>
      <c r="L584" s="40">
        <v>32</v>
      </c>
      <c r="M584" s="40" t="s">
        <v>65</v>
      </c>
      <c r="N584" s="40">
        <v>3</v>
      </c>
      <c r="O584" s="40" t="s">
        <v>10</v>
      </c>
      <c r="P584" s="40">
        <v>6</v>
      </c>
      <c r="Q584" s="40" t="s">
        <v>435</v>
      </c>
      <c r="R584" s="40" t="s">
        <v>281</v>
      </c>
      <c r="S584" s="40" t="s">
        <v>281</v>
      </c>
      <c r="T584" s="40" t="s">
        <v>281</v>
      </c>
      <c r="U584" s="40" t="s">
        <v>281</v>
      </c>
      <c r="V584" s="40" t="s">
        <v>4396</v>
      </c>
      <c r="W584" s="40" t="s">
        <v>4397</v>
      </c>
      <c r="X584" s="40" t="s">
        <v>4398</v>
      </c>
      <c r="Y584" s="40" t="s">
        <v>281</v>
      </c>
      <c r="Z584" s="40" t="s">
        <v>281</v>
      </c>
      <c r="AA584" s="40" t="s">
        <v>281</v>
      </c>
      <c r="AB584" s="40" t="s">
        <v>281</v>
      </c>
      <c r="AC584" s="40" t="s">
        <v>281</v>
      </c>
      <c r="AD584" s="40" t="s">
        <v>281</v>
      </c>
      <c r="AE584" s="40" t="s">
        <v>281</v>
      </c>
      <c r="AF584" s="40" t="s">
        <v>281</v>
      </c>
      <c r="AG584" s="40" t="s">
        <v>281</v>
      </c>
      <c r="AH584" s="40" t="s">
        <v>281</v>
      </c>
      <c r="AI584" s="40" t="s">
        <v>281</v>
      </c>
      <c r="AJ584" s="40" t="s">
        <v>281</v>
      </c>
      <c r="AK584" s="40" t="s">
        <v>281</v>
      </c>
      <c r="AL584" s="40" t="s">
        <v>281</v>
      </c>
      <c r="AM584" s="40" t="s">
        <v>281</v>
      </c>
    </row>
    <row r="585" spans="1:39" ht="26.25" customHeight="1" x14ac:dyDescent="0.15">
      <c r="A585" s="37" t="s">
        <v>4399</v>
      </c>
      <c r="B585" s="38">
        <v>3</v>
      </c>
      <c r="C585" s="39">
        <v>45279</v>
      </c>
      <c r="D585" s="39" t="s">
        <v>274</v>
      </c>
      <c r="E585" s="39">
        <v>45279</v>
      </c>
      <c r="F585" s="40" t="s">
        <v>4400</v>
      </c>
      <c r="G585" s="40" t="s">
        <v>4401</v>
      </c>
      <c r="H585" s="40" t="s">
        <v>4402</v>
      </c>
      <c r="I585" s="40" t="s">
        <v>4403</v>
      </c>
      <c r="J585" s="40" t="s">
        <v>4404</v>
      </c>
      <c r="K585" s="40" t="s">
        <v>4405</v>
      </c>
      <c r="L585" s="40">
        <v>6</v>
      </c>
      <c r="M585" s="40" t="s">
        <v>435</v>
      </c>
      <c r="N585" s="40">
        <v>10</v>
      </c>
      <c r="O585" s="40" t="s">
        <v>24</v>
      </c>
      <c r="P585" s="40">
        <v>12</v>
      </c>
      <c r="Q585" s="40" t="s">
        <v>28</v>
      </c>
      <c r="R585" s="40">
        <v>28</v>
      </c>
      <c r="S585" s="40" t="s">
        <v>59</v>
      </c>
      <c r="T585" s="40">
        <v>38</v>
      </c>
      <c r="U585" s="40" t="s">
        <v>77</v>
      </c>
      <c r="V585" s="40" t="s">
        <v>4406</v>
      </c>
      <c r="W585" s="40" t="s">
        <v>4407</v>
      </c>
      <c r="X585" s="40" t="s">
        <v>4408</v>
      </c>
      <c r="Y585" s="40" t="s">
        <v>281</v>
      </c>
      <c r="Z585" s="40" t="s">
        <v>281</v>
      </c>
      <c r="AA585" s="40" t="s">
        <v>281</v>
      </c>
      <c r="AB585" s="40" t="s">
        <v>281</v>
      </c>
      <c r="AC585" s="40" t="s">
        <v>281</v>
      </c>
      <c r="AD585" s="40" t="s">
        <v>281</v>
      </c>
      <c r="AE585" s="40" t="s">
        <v>281</v>
      </c>
      <c r="AF585" s="40" t="s">
        <v>281</v>
      </c>
      <c r="AG585" s="40" t="s">
        <v>281</v>
      </c>
      <c r="AH585" s="40" t="s">
        <v>281</v>
      </c>
      <c r="AI585" s="40" t="s">
        <v>281</v>
      </c>
      <c r="AJ585" s="40" t="s">
        <v>281</v>
      </c>
      <c r="AK585" s="40" t="s">
        <v>281</v>
      </c>
      <c r="AL585" s="40" t="s">
        <v>281</v>
      </c>
      <c r="AM585" s="40" t="s">
        <v>281</v>
      </c>
    </row>
    <row r="586" spans="1:39" ht="26.25" customHeight="1" x14ac:dyDescent="0.15">
      <c r="A586" s="37" t="s">
        <v>4409</v>
      </c>
      <c r="B586" s="38">
        <v>1</v>
      </c>
      <c r="C586" s="39">
        <v>43094</v>
      </c>
      <c r="D586" s="39" t="s">
        <v>316</v>
      </c>
      <c r="E586" s="39">
        <v>44191</v>
      </c>
      <c r="F586" s="40" t="s">
        <v>4410</v>
      </c>
      <c r="G586" s="40" t="s">
        <v>281</v>
      </c>
      <c r="H586" s="40" t="s">
        <v>281</v>
      </c>
      <c r="I586" s="40" t="s">
        <v>281</v>
      </c>
      <c r="J586" s="40" t="s">
        <v>281</v>
      </c>
      <c r="K586" s="40" t="s">
        <v>281</v>
      </c>
      <c r="L586" s="40" t="s">
        <v>281</v>
      </c>
      <c r="M586" s="40" t="s">
        <v>281</v>
      </c>
      <c r="N586" s="40" t="s">
        <v>281</v>
      </c>
      <c r="O586" s="40" t="s">
        <v>281</v>
      </c>
      <c r="P586" s="40" t="s">
        <v>281</v>
      </c>
      <c r="Q586" s="40" t="s">
        <v>281</v>
      </c>
      <c r="R586" s="40" t="s">
        <v>281</v>
      </c>
      <c r="S586" s="40" t="s">
        <v>281</v>
      </c>
      <c r="T586" s="40" t="s">
        <v>281</v>
      </c>
      <c r="U586" s="40" t="s">
        <v>281</v>
      </c>
      <c r="V586" s="40" t="s">
        <v>281</v>
      </c>
      <c r="W586" s="40" t="s">
        <v>281</v>
      </c>
      <c r="X586" s="40" t="s">
        <v>281</v>
      </c>
      <c r="Y586" s="40" t="s">
        <v>281</v>
      </c>
      <c r="Z586" s="40" t="s">
        <v>281</v>
      </c>
      <c r="AA586" s="40" t="s">
        <v>281</v>
      </c>
      <c r="AB586" s="40" t="s">
        <v>281</v>
      </c>
      <c r="AC586" s="40" t="s">
        <v>281</v>
      </c>
      <c r="AD586" s="40" t="s">
        <v>281</v>
      </c>
      <c r="AE586" s="40" t="s">
        <v>281</v>
      </c>
      <c r="AF586" s="40" t="s">
        <v>281</v>
      </c>
      <c r="AG586" s="40" t="s">
        <v>281</v>
      </c>
      <c r="AH586" s="40" t="s">
        <v>281</v>
      </c>
      <c r="AI586" s="40" t="s">
        <v>281</v>
      </c>
      <c r="AJ586" s="40" t="s">
        <v>281</v>
      </c>
      <c r="AK586" s="40" t="s">
        <v>281</v>
      </c>
      <c r="AL586" s="40" t="s">
        <v>281</v>
      </c>
      <c r="AM586" s="40" t="s">
        <v>281</v>
      </c>
    </row>
    <row r="587" spans="1:39" ht="26.25" customHeight="1" x14ac:dyDescent="0.15">
      <c r="A587" s="37" t="s">
        <v>4411</v>
      </c>
      <c r="B587" s="38">
        <v>3</v>
      </c>
      <c r="C587" s="39">
        <v>45302</v>
      </c>
      <c r="D587" s="39" t="s">
        <v>274</v>
      </c>
      <c r="E587" s="39">
        <v>45302</v>
      </c>
      <c r="F587" s="40" t="s">
        <v>4412</v>
      </c>
      <c r="G587" s="40" t="s">
        <v>4413</v>
      </c>
      <c r="H587" s="40" t="s">
        <v>4414</v>
      </c>
      <c r="I587" s="40" t="s">
        <v>4415</v>
      </c>
      <c r="J587" s="40" t="s">
        <v>4416</v>
      </c>
      <c r="K587" s="40" t="s">
        <v>4417</v>
      </c>
      <c r="L587" s="40">
        <v>32</v>
      </c>
      <c r="M587" s="40" t="s">
        <v>65</v>
      </c>
      <c r="N587" s="40">
        <v>3</v>
      </c>
      <c r="O587" s="40" t="s">
        <v>10</v>
      </c>
      <c r="P587" s="40">
        <v>6</v>
      </c>
      <c r="Q587" s="40" t="s">
        <v>435</v>
      </c>
      <c r="R587" s="40" t="s">
        <v>281</v>
      </c>
      <c r="S587" s="40" t="s">
        <v>281</v>
      </c>
      <c r="T587" s="40" t="s">
        <v>281</v>
      </c>
      <c r="U587" s="40" t="s">
        <v>281</v>
      </c>
      <c r="V587" s="40" t="s">
        <v>4418</v>
      </c>
      <c r="W587" s="40" t="s">
        <v>4419</v>
      </c>
      <c r="X587" s="40" t="s">
        <v>4420</v>
      </c>
      <c r="Y587" s="40" t="s">
        <v>281</v>
      </c>
      <c r="Z587" s="40" t="s">
        <v>281</v>
      </c>
      <c r="AA587" s="40" t="s">
        <v>281</v>
      </c>
      <c r="AB587" s="40" t="s">
        <v>281</v>
      </c>
      <c r="AC587" s="40" t="s">
        <v>281</v>
      </c>
      <c r="AD587" s="40" t="s">
        <v>281</v>
      </c>
      <c r="AE587" s="40" t="s">
        <v>281</v>
      </c>
      <c r="AF587" s="40" t="s">
        <v>281</v>
      </c>
      <c r="AG587" s="40" t="s">
        <v>281</v>
      </c>
      <c r="AH587" s="40" t="s">
        <v>281</v>
      </c>
      <c r="AI587" s="40" t="s">
        <v>281</v>
      </c>
      <c r="AJ587" s="40" t="s">
        <v>281</v>
      </c>
      <c r="AK587" s="40" t="s">
        <v>281</v>
      </c>
      <c r="AL587" s="40" t="s">
        <v>281</v>
      </c>
      <c r="AM587" s="40" t="s">
        <v>281</v>
      </c>
    </row>
    <row r="588" spans="1:39" ht="26.25" customHeight="1" x14ac:dyDescent="0.15">
      <c r="A588" s="37" t="s">
        <v>4421</v>
      </c>
      <c r="B588" s="38">
        <v>3</v>
      </c>
      <c r="C588" s="39">
        <v>45302</v>
      </c>
      <c r="D588" s="39" t="s">
        <v>274</v>
      </c>
      <c r="E588" s="39">
        <v>45302</v>
      </c>
      <c r="F588" s="40" t="s">
        <v>4422</v>
      </c>
      <c r="G588" s="40" t="s">
        <v>4423</v>
      </c>
      <c r="H588" s="40" t="s">
        <v>4424</v>
      </c>
      <c r="I588" s="40" t="s">
        <v>4425</v>
      </c>
      <c r="J588" s="40" t="s">
        <v>4426</v>
      </c>
      <c r="K588" s="40" t="s">
        <v>4427</v>
      </c>
      <c r="L588" s="40">
        <v>32</v>
      </c>
      <c r="M588" s="40" t="s">
        <v>65</v>
      </c>
      <c r="N588" s="40">
        <v>3</v>
      </c>
      <c r="O588" s="40" t="s">
        <v>10</v>
      </c>
      <c r="P588" s="40">
        <v>6</v>
      </c>
      <c r="Q588" s="40" t="s">
        <v>435</v>
      </c>
      <c r="R588" s="40" t="s">
        <v>281</v>
      </c>
      <c r="S588" s="40" t="s">
        <v>281</v>
      </c>
      <c r="T588" s="40" t="s">
        <v>281</v>
      </c>
      <c r="U588" s="40" t="s">
        <v>281</v>
      </c>
      <c r="V588" s="40" t="s">
        <v>4428</v>
      </c>
      <c r="W588" s="40" t="s">
        <v>4429</v>
      </c>
      <c r="X588" s="40" t="s">
        <v>4430</v>
      </c>
      <c r="Y588" s="40" t="s">
        <v>281</v>
      </c>
      <c r="Z588" s="40" t="s">
        <v>281</v>
      </c>
      <c r="AA588" s="40" t="s">
        <v>281</v>
      </c>
      <c r="AB588" s="40" t="s">
        <v>281</v>
      </c>
      <c r="AC588" s="40" t="s">
        <v>281</v>
      </c>
      <c r="AD588" s="40" t="s">
        <v>281</v>
      </c>
      <c r="AE588" s="40" t="s">
        <v>281</v>
      </c>
      <c r="AF588" s="40" t="s">
        <v>281</v>
      </c>
      <c r="AG588" s="40" t="s">
        <v>281</v>
      </c>
      <c r="AH588" s="40" t="s">
        <v>281</v>
      </c>
      <c r="AI588" s="40" t="s">
        <v>281</v>
      </c>
      <c r="AJ588" s="40" t="s">
        <v>281</v>
      </c>
      <c r="AK588" s="40" t="s">
        <v>281</v>
      </c>
      <c r="AL588" s="40" t="s">
        <v>281</v>
      </c>
      <c r="AM588" s="40" t="s">
        <v>281</v>
      </c>
    </row>
    <row r="589" spans="1:39" ht="26.25" customHeight="1" x14ac:dyDescent="0.15">
      <c r="A589" s="37" t="s">
        <v>4431</v>
      </c>
      <c r="B589" s="38">
        <v>3</v>
      </c>
      <c r="C589" s="39">
        <v>45301</v>
      </c>
      <c r="D589" s="39" t="s">
        <v>274</v>
      </c>
      <c r="E589" s="39">
        <v>45301</v>
      </c>
      <c r="F589" s="40" t="s">
        <v>4432</v>
      </c>
      <c r="G589" s="40" t="s">
        <v>4433</v>
      </c>
      <c r="H589" s="40" t="s">
        <v>4434</v>
      </c>
      <c r="I589" s="40" t="s">
        <v>4435</v>
      </c>
      <c r="J589" s="40" t="s">
        <v>4436</v>
      </c>
      <c r="K589" s="40" t="s">
        <v>4437</v>
      </c>
      <c r="L589" s="40">
        <v>70</v>
      </c>
      <c r="M589" s="40" t="s">
        <v>141</v>
      </c>
      <c r="N589" s="40" t="s">
        <v>281</v>
      </c>
      <c r="O589" s="40" t="s">
        <v>281</v>
      </c>
      <c r="P589" s="40" t="s">
        <v>281</v>
      </c>
      <c r="Q589" s="40" t="s">
        <v>281</v>
      </c>
      <c r="R589" s="40" t="s">
        <v>281</v>
      </c>
      <c r="S589" s="40" t="s">
        <v>281</v>
      </c>
      <c r="T589" s="40" t="s">
        <v>281</v>
      </c>
      <c r="U589" s="40" t="s">
        <v>281</v>
      </c>
      <c r="V589" s="40" t="s">
        <v>4438</v>
      </c>
      <c r="W589" s="40" t="s">
        <v>4439</v>
      </c>
      <c r="X589" s="40" t="s">
        <v>4440</v>
      </c>
      <c r="Y589" s="40" t="s">
        <v>281</v>
      </c>
      <c r="Z589" s="40" t="s">
        <v>281</v>
      </c>
      <c r="AA589" s="40" t="s">
        <v>281</v>
      </c>
      <c r="AB589" s="40" t="s">
        <v>281</v>
      </c>
      <c r="AC589" s="40" t="s">
        <v>281</v>
      </c>
      <c r="AD589" s="40" t="s">
        <v>281</v>
      </c>
      <c r="AE589" s="40" t="s">
        <v>281</v>
      </c>
      <c r="AF589" s="40" t="s">
        <v>281</v>
      </c>
      <c r="AG589" s="40" t="s">
        <v>281</v>
      </c>
      <c r="AH589" s="40" t="s">
        <v>281</v>
      </c>
      <c r="AI589" s="40" t="s">
        <v>281</v>
      </c>
      <c r="AJ589" s="40" t="s">
        <v>281</v>
      </c>
      <c r="AK589" s="40" t="s">
        <v>281</v>
      </c>
      <c r="AL589" s="40" t="s">
        <v>281</v>
      </c>
      <c r="AM589" s="40" t="s">
        <v>281</v>
      </c>
    </row>
    <row r="590" spans="1:39" ht="26.25" customHeight="1" x14ac:dyDescent="0.15">
      <c r="A590" s="37" t="s">
        <v>4441</v>
      </c>
      <c r="B590" s="38">
        <v>3</v>
      </c>
      <c r="C590" s="39">
        <v>45323</v>
      </c>
      <c r="D590" s="39" t="s">
        <v>274</v>
      </c>
      <c r="E590" s="39">
        <v>45323</v>
      </c>
      <c r="F590" s="40" t="s">
        <v>4442</v>
      </c>
      <c r="G590" s="40" t="s">
        <v>4443</v>
      </c>
      <c r="H590" s="40" t="s">
        <v>4444</v>
      </c>
      <c r="I590" s="40" t="s">
        <v>4445</v>
      </c>
      <c r="J590" s="40" t="s">
        <v>4446</v>
      </c>
      <c r="K590" s="40" t="s">
        <v>281</v>
      </c>
      <c r="L590" s="40">
        <v>32</v>
      </c>
      <c r="M590" s="40" t="s">
        <v>65</v>
      </c>
      <c r="N590" s="40">
        <v>3</v>
      </c>
      <c r="O590" s="40" t="s">
        <v>10</v>
      </c>
      <c r="P590" s="40">
        <v>23</v>
      </c>
      <c r="Q590" s="40" t="s">
        <v>49</v>
      </c>
      <c r="R590" s="40">
        <v>26</v>
      </c>
      <c r="S590" s="40" t="s">
        <v>55</v>
      </c>
      <c r="T590" s="40" t="s">
        <v>281</v>
      </c>
      <c r="U590" s="40" t="s">
        <v>281</v>
      </c>
      <c r="V590" s="40" t="s">
        <v>4447</v>
      </c>
      <c r="W590" s="40" t="s">
        <v>4448</v>
      </c>
      <c r="X590" s="40" t="s">
        <v>4449</v>
      </c>
      <c r="Y590" s="40" t="s">
        <v>281</v>
      </c>
      <c r="Z590" s="40" t="s">
        <v>281</v>
      </c>
      <c r="AA590" s="40" t="s">
        <v>281</v>
      </c>
      <c r="AB590" s="40" t="s">
        <v>281</v>
      </c>
      <c r="AC590" s="40" t="s">
        <v>281</v>
      </c>
      <c r="AD590" s="40" t="s">
        <v>281</v>
      </c>
      <c r="AE590" s="40" t="s">
        <v>281</v>
      </c>
      <c r="AF590" s="40" t="s">
        <v>281</v>
      </c>
      <c r="AG590" s="40" t="s">
        <v>281</v>
      </c>
      <c r="AH590" s="40" t="s">
        <v>281</v>
      </c>
      <c r="AI590" s="40" t="s">
        <v>281</v>
      </c>
      <c r="AJ590" s="40" t="s">
        <v>281</v>
      </c>
      <c r="AK590" s="40" t="s">
        <v>281</v>
      </c>
      <c r="AL590" s="40" t="s">
        <v>281</v>
      </c>
      <c r="AM590" s="40" t="s">
        <v>281</v>
      </c>
    </row>
    <row r="591" spans="1:39" ht="26.25" customHeight="1" x14ac:dyDescent="0.15">
      <c r="A591" s="37" t="s">
        <v>4450</v>
      </c>
      <c r="B591" s="38">
        <v>3</v>
      </c>
      <c r="C591" s="39">
        <v>45326</v>
      </c>
      <c r="D591" s="39" t="s">
        <v>274</v>
      </c>
      <c r="E591" s="39">
        <v>45326</v>
      </c>
      <c r="F591" s="40" t="s">
        <v>4451</v>
      </c>
      <c r="G591" s="40" t="s">
        <v>4452</v>
      </c>
      <c r="H591" s="40" t="s">
        <v>4453</v>
      </c>
      <c r="I591" s="40" t="s">
        <v>4454</v>
      </c>
      <c r="J591" s="40" t="s">
        <v>4455</v>
      </c>
      <c r="K591" s="40" t="s">
        <v>4456</v>
      </c>
      <c r="L591" s="40">
        <v>57</v>
      </c>
      <c r="M591" s="40" t="s">
        <v>115</v>
      </c>
      <c r="N591" s="40" t="s">
        <v>281</v>
      </c>
      <c r="O591" s="40" t="s">
        <v>281</v>
      </c>
      <c r="P591" s="40" t="s">
        <v>281</v>
      </c>
      <c r="Q591" s="40" t="s">
        <v>281</v>
      </c>
      <c r="R591" s="40" t="s">
        <v>281</v>
      </c>
      <c r="S591" s="40" t="s">
        <v>281</v>
      </c>
      <c r="T591" s="40" t="s">
        <v>281</v>
      </c>
      <c r="U591" s="40" t="s">
        <v>281</v>
      </c>
      <c r="V591" s="40" t="s">
        <v>4457</v>
      </c>
      <c r="W591" s="40" t="s">
        <v>4458</v>
      </c>
      <c r="X591" s="40" t="s">
        <v>4459</v>
      </c>
      <c r="Y591" s="40" t="s">
        <v>281</v>
      </c>
      <c r="Z591" s="40" t="s">
        <v>281</v>
      </c>
      <c r="AA591" s="40" t="s">
        <v>281</v>
      </c>
      <c r="AB591" s="40" t="s">
        <v>281</v>
      </c>
      <c r="AC591" s="40" t="s">
        <v>281</v>
      </c>
      <c r="AD591" s="40" t="s">
        <v>281</v>
      </c>
      <c r="AE591" s="40" t="s">
        <v>281</v>
      </c>
      <c r="AF591" s="40" t="s">
        <v>281</v>
      </c>
      <c r="AG591" s="40" t="s">
        <v>281</v>
      </c>
      <c r="AH591" s="40" t="s">
        <v>281</v>
      </c>
      <c r="AI591" s="40" t="s">
        <v>281</v>
      </c>
      <c r="AJ591" s="40" t="s">
        <v>281</v>
      </c>
      <c r="AK591" s="40" t="s">
        <v>281</v>
      </c>
      <c r="AL591" s="40" t="s">
        <v>281</v>
      </c>
      <c r="AM591" s="40" t="s">
        <v>281</v>
      </c>
    </row>
    <row r="592" spans="1:39" ht="26.25" customHeight="1" x14ac:dyDescent="0.15">
      <c r="A592" s="37" t="s">
        <v>4460</v>
      </c>
      <c r="B592" s="38">
        <v>2</v>
      </c>
      <c r="C592" s="39">
        <v>44241</v>
      </c>
      <c r="D592" s="39" t="s">
        <v>316</v>
      </c>
      <c r="E592" s="39">
        <v>45336</v>
      </c>
      <c r="F592" s="40" t="s">
        <v>4461</v>
      </c>
      <c r="G592" s="40" t="s">
        <v>281</v>
      </c>
      <c r="H592" s="40" t="s">
        <v>281</v>
      </c>
      <c r="I592" s="40" t="s">
        <v>281</v>
      </c>
      <c r="J592" s="40" t="s">
        <v>281</v>
      </c>
      <c r="K592" s="40" t="s">
        <v>281</v>
      </c>
      <c r="L592" s="40" t="s">
        <v>281</v>
      </c>
      <c r="M592" s="40" t="s">
        <v>281</v>
      </c>
      <c r="N592" s="40" t="s">
        <v>281</v>
      </c>
      <c r="O592" s="40" t="s">
        <v>281</v>
      </c>
      <c r="P592" s="40" t="s">
        <v>281</v>
      </c>
      <c r="Q592" s="40" t="s">
        <v>281</v>
      </c>
      <c r="R592" s="40" t="s">
        <v>281</v>
      </c>
      <c r="S592" s="40" t="s">
        <v>281</v>
      </c>
      <c r="T592" s="40" t="s">
        <v>281</v>
      </c>
      <c r="U592" s="40" t="s">
        <v>281</v>
      </c>
      <c r="V592" s="40" t="s">
        <v>281</v>
      </c>
      <c r="W592" s="40" t="s">
        <v>281</v>
      </c>
      <c r="X592" s="40" t="s">
        <v>281</v>
      </c>
      <c r="Y592" s="40" t="s">
        <v>281</v>
      </c>
      <c r="Z592" s="40" t="s">
        <v>281</v>
      </c>
      <c r="AA592" s="40" t="s">
        <v>281</v>
      </c>
      <c r="AB592" s="40" t="s">
        <v>281</v>
      </c>
      <c r="AC592" s="40" t="s">
        <v>281</v>
      </c>
      <c r="AD592" s="40" t="s">
        <v>281</v>
      </c>
      <c r="AE592" s="40" t="s">
        <v>281</v>
      </c>
      <c r="AF592" s="40" t="s">
        <v>281</v>
      </c>
      <c r="AG592" s="40" t="s">
        <v>281</v>
      </c>
      <c r="AH592" s="40" t="s">
        <v>281</v>
      </c>
      <c r="AI592" s="40" t="s">
        <v>281</v>
      </c>
      <c r="AJ592" s="40" t="s">
        <v>281</v>
      </c>
      <c r="AK592" s="40" t="s">
        <v>281</v>
      </c>
      <c r="AL592" s="40" t="s">
        <v>281</v>
      </c>
      <c r="AM592" s="40" t="s">
        <v>281</v>
      </c>
    </row>
    <row r="593" spans="1:39" ht="26.25" customHeight="1" x14ac:dyDescent="0.15">
      <c r="A593" s="37" t="s">
        <v>4462</v>
      </c>
      <c r="B593" s="38">
        <v>3</v>
      </c>
      <c r="C593" s="39">
        <v>45337</v>
      </c>
      <c r="D593" s="39" t="s">
        <v>274</v>
      </c>
      <c r="E593" s="39">
        <v>45337</v>
      </c>
      <c r="F593" s="40" t="s">
        <v>4463</v>
      </c>
      <c r="G593" s="40" t="s">
        <v>4464</v>
      </c>
      <c r="H593" s="40" t="s">
        <v>4465</v>
      </c>
      <c r="I593" s="40" t="s">
        <v>4466</v>
      </c>
      <c r="J593" s="40" t="s">
        <v>4467</v>
      </c>
      <c r="K593" s="40" t="s">
        <v>4468</v>
      </c>
      <c r="L593" s="40">
        <v>57</v>
      </c>
      <c r="M593" s="40" t="s">
        <v>115</v>
      </c>
      <c r="N593" s="40">
        <v>66</v>
      </c>
      <c r="O593" s="40" t="s">
        <v>133</v>
      </c>
      <c r="P593" s="40">
        <v>38</v>
      </c>
      <c r="Q593" s="40" t="s">
        <v>77</v>
      </c>
      <c r="R593" s="40">
        <v>17</v>
      </c>
      <c r="S593" s="40" t="s">
        <v>38</v>
      </c>
      <c r="T593" s="40" t="s">
        <v>281</v>
      </c>
      <c r="U593" s="40" t="s">
        <v>281</v>
      </c>
      <c r="V593" s="40" t="s">
        <v>4469</v>
      </c>
      <c r="W593" s="40" t="s">
        <v>4470</v>
      </c>
      <c r="X593" s="40" t="s">
        <v>4471</v>
      </c>
      <c r="Y593" s="40" t="s">
        <v>281</v>
      </c>
      <c r="Z593" s="40" t="s">
        <v>281</v>
      </c>
      <c r="AA593" s="40" t="s">
        <v>281</v>
      </c>
      <c r="AB593" s="40" t="s">
        <v>281</v>
      </c>
      <c r="AC593" s="40" t="s">
        <v>281</v>
      </c>
      <c r="AD593" s="40" t="s">
        <v>281</v>
      </c>
      <c r="AE593" s="40" t="s">
        <v>281</v>
      </c>
      <c r="AF593" s="40" t="s">
        <v>281</v>
      </c>
      <c r="AG593" s="40" t="s">
        <v>281</v>
      </c>
      <c r="AH593" s="40" t="s">
        <v>281</v>
      </c>
      <c r="AI593" s="40" t="s">
        <v>281</v>
      </c>
      <c r="AJ593" s="40" t="s">
        <v>281</v>
      </c>
      <c r="AK593" s="40" t="s">
        <v>281</v>
      </c>
      <c r="AL593" s="40" t="s">
        <v>281</v>
      </c>
      <c r="AM593" s="40" t="s">
        <v>281</v>
      </c>
    </row>
    <row r="594" spans="1:39" ht="26.25" customHeight="1" x14ac:dyDescent="0.15">
      <c r="A594" s="37" t="s">
        <v>4472</v>
      </c>
      <c r="B594" s="38">
        <v>3</v>
      </c>
      <c r="C594" s="39">
        <v>45345</v>
      </c>
      <c r="D594" s="39" t="s">
        <v>274</v>
      </c>
      <c r="E594" s="39">
        <v>45345</v>
      </c>
      <c r="F594" s="40" t="s">
        <v>4473</v>
      </c>
      <c r="G594" s="40" t="s">
        <v>4474</v>
      </c>
      <c r="H594" s="40" t="s">
        <v>4475</v>
      </c>
      <c r="I594" s="40" t="s">
        <v>4476</v>
      </c>
      <c r="J594" s="40" t="s">
        <v>4477</v>
      </c>
      <c r="K594" s="40" t="s">
        <v>4478</v>
      </c>
      <c r="L594" s="40">
        <v>1</v>
      </c>
      <c r="M594" s="40" t="s">
        <v>6</v>
      </c>
      <c r="N594" s="40">
        <v>2</v>
      </c>
      <c r="O594" s="40" t="s">
        <v>8</v>
      </c>
      <c r="P594" s="40">
        <v>3</v>
      </c>
      <c r="Q594" s="40" t="s">
        <v>10</v>
      </c>
      <c r="R594" s="40" t="s">
        <v>281</v>
      </c>
      <c r="S594" s="40" t="s">
        <v>281</v>
      </c>
      <c r="T594" s="40" t="s">
        <v>281</v>
      </c>
      <c r="U594" s="40" t="s">
        <v>281</v>
      </c>
      <c r="V594" s="40" t="s">
        <v>4479</v>
      </c>
      <c r="W594" s="40" t="s">
        <v>4480</v>
      </c>
      <c r="X594" s="40" t="s">
        <v>4481</v>
      </c>
      <c r="Y594" s="40" t="s">
        <v>281</v>
      </c>
      <c r="Z594" s="40" t="s">
        <v>281</v>
      </c>
      <c r="AA594" s="40" t="s">
        <v>281</v>
      </c>
      <c r="AB594" s="40" t="s">
        <v>281</v>
      </c>
      <c r="AC594" s="40" t="s">
        <v>281</v>
      </c>
      <c r="AD594" s="40" t="s">
        <v>281</v>
      </c>
      <c r="AE594" s="40" t="s">
        <v>281</v>
      </c>
      <c r="AF594" s="40" t="s">
        <v>281</v>
      </c>
      <c r="AG594" s="40" t="s">
        <v>281</v>
      </c>
      <c r="AH594" s="40" t="s">
        <v>281</v>
      </c>
      <c r="AI594" s="40" t="s">
        <v>281</v>
      </c>
      <c r="AJ594" s="40" t="s">
        <v>281</v>
      </c>
      <c r="AK594" s="40" t="s">
        <v>281</v>
      </c>
      <c r="AL594" s="40" t="s">
        <v>281</v>
      </c>
      <c r="AM594" s="40" t="s">
        <v>281</v>
      </c>
    </row>
    <row r="595" spans="1:39" ht="26.25" customHeight="1" x14ac:dyDescent="0.15">
      <c r="A595" s="37" t="s">
        <v>4482</v>
      </c>
      <c r="B595" s="38">
        <v>3</v>
      </c>
      <c r="C595" s="39">
        <v>45346</v>
      </c>
      <c r="D595" s="39" t="s">
        <v>274</v>
      </c>
      <c r="E595" s="39">
        <v>45346</v>
      </c>
      <c r="F595" s="40" t="s">
        <v>4483</v>
      </c>
      <c r="G595" s="40" t="s">
        <v>4484</v>
      </c>
      <c r="H595" s="40" t="s">
        <v>4485</v>
      </c>
      <c r="I595" s="40" t="s">
        <v>4486</v>
      </c>
      <c r="J595" s="40" t="s">
        <v>4487</v>
      </c>
      <c r="K595" s="40" t="s">
        <v>4488</v>
      </c>
      <c r="L595" s="40">
        <v>39</v>
      </c>
      <c r="M595" s="40" t="s">
        <v>79</v>
      </c>
      <c r="N595" s="40" t="s">
        <v>281</v>
      </c>
      <c r="O595" s="40" t="s">
        <v>281</v>
      </c>
      <c r="P595" s="40" t="s">
        <v>281</v>
      </c>
      <c r="Q595" s="40" t="s">
        <v>281</v>
      </c>
      <c r="R595" s="40" t="s">
        <v>281</v>
      </c>
      <c r="S595" s="40" t="s">
        <v>281</v>
      </c>
      <c r="T595" s="40" t="s">
        <v>281</v>
      </c>
      <c r="U595" s="40" t="s">
        <v>281</v>
      </c>
      <c r="V595" s="40" t="s">
        <v>4489</v>
      </c>
      <c r="W595" s="40" t="s">
        <v>394</v>
      </c>
      <c r="X595" s="40" t="s">
        <v>4490</v>
      </c>
      <c r="Y595" s="40" t="s">
        <v>281</v>
      </c>
      <c r="Z595" s="40" t="s">
        <v>281</v>
      </c>
      <c r="AA595" s="40" t="s">
        <v>281</v>
      </c>
      <c r="AB595" s="40" t="s">
        <v>281</v>
      </c>
      <c r="AC595" s="40" t="s">
        <v>281</v>
      </c>
      <c r="AD595" s="40" t="s">
        <v>281</v>
      </c>
      <c r="AE595" s="40" t="s">
        <v>281</v>
      </c>
      <c r="AF595" s="40" t="s">
        <v>281</v>
      </c>
      <c r="AG595" s="40" t="s">
        <v>281</v>
      </c>
      <c r="AH595" s="40" t="s">
        <v>281</v>
      </c>
      <c r="AI595" s="40" t="s">
        <v>281</v>
      </c>
      <c r="AJ595" s="40" t="s">
        <v>281</v>
      </c>
      <c r="AK595" s="40" t="s">
        <v>281</v>
      </c>
      <c r="AL595" s="40" t="s">
        <v>281</v>
      </c>
      <c r="AM595" s="40" t="s">
        <v>281</v>
      </c>
    </row>
    <row r="596" spans="1:39" ht="26.25" customHeight="1" x14ac:dyDescent="0.15">
      <c r="A596" s="37" t="s">
        <v>4491</v>
      </c>
      <c r="B596" s="38">
        <v>3</v>
      </c>
      <c r="C596" s="39">
        <v>45346</v>
      </c>
      <c r="D596" s="39" t="s">
        <v>274</v>
      </c>
      <c r="E596" s="39">
        <v>45346</v>
      </c>
      <c r="F596" s="40" t="s">
        <v>4492</v>
      </c>
      <c r="G596" s="40" t="s">
        <v>4493</v>
      </c>
      <c r="H596" s="40" t="s">
        <v>4494</v>
      </c>
      <c r="I596" s="40" t="s">
        <v>4495</v>
      </c>
      <c r="J596" s="40" t="s">
        <v>4496</v>
      </c>
      <c r="K596" s="40" t="s">
        <v>281</v>
      </c>
      <c r="L596" s="40">
        <v>32</v>
      </c>
      <c r="M596" s="40" t="s">
        <v>65</v>
      </c>
      <c r="N596" s="40">
        <v>3</v>
      </c>
      <c r="O596" s="40" t="s">
        <v>10</v>
      </c>
      <c r="P596" s="40">
        <v>23</v>
      </c>
      <c r="Q596" s="40" t="s">
        <v>49</v>
      </c>
      <c r="R596" s="40">
        <v>26</v>
      </c>
      <c r="S596" s="40" t="s">
        <v>55</v>
      </c>
      <c r="T596" s="40" t="s">
        <v>281</v>
      </c>
      <c r="U596" s="40" t="s">
        <v>281</v>
      </c>
      <c r="V596" s="40" t="s">
        <v>4497</v>
      </c>
      <c r="W596" s="40" t="s">
        <v>4498</v>
      </c>
      <c r="X596" s="40" t="s">
        <v>4499</v>
      </c>
      <c r="Y596" s="40" t="s">
        <v>281</v>
      </c>
      <c r="Z596" s="40" t="s">
        <v>281</v>
      </c>
      <c r="AA596" s="40" t="s">
        <v>281</v>
      </c>
      <c r="AB596" s="40" t="s">
        <v>281</v>
      </c>
      <c r="AC596" s="40" t="s">
        <v>281</v>
      </c>
      <c r="AD596" s="40" t="s">
        <v>281</v>
      </c>
      <c r="AE596" s="40" t="s">
        <v>281</v>
      </c>
      <c r="AF596" s="40" t="s">
        <v>281</v>
      </c>
      <c r="AG596" s="40" t="s">
        <v>281</v>
      </c>
      <c r="AH596" s="40" t="s">
        <v>281</v>
      </c>
      <c r="AI596" s="40" t="s">
        <v>281</v>
      </c>
      <c r="AJ596" s="40" t="s">
        <v>281</v>
      </c>
      <c r="AK596" s="40" t="s">
        <v>281</v>
      </c>
      <c r="AL596" s="40" t="s">
        <v>281</v>
      </c>
      <c r="AM596" s="40" t="s">
        <v>281</v>
      </c>
    </row>
    <row r="597" spans="1:39" ht="26.25" customHeight="1" x14ac:dyDescent="0.15">
      <c r="A597" s="37" t="s">
        <v>4500</v>
      </c>
      <c r="B597" s="38">
        <v>2</v>
      </c>
      <c r="C597" s="39">
        <v>44250</v>
      </c>
      <c r="D597" s="39" t="s">
        <v>316</v>
      </c>
      <c r="E597" s="39">
        <v>45345</v>
      </c>
      <c r="F597" s="40" t="s">
        <v>4501</v>
      </c>
      <c r="G597" s="40" t="s">
        <v>281</v>
      </c>
      <c r="H597" s="40" t="s">
        <v>281</v>
      </c>
      <c r="I597" s="40" t="s">
        <v>281</v>
      </c>
      <c r="J597" s="40" t="s">
        <v>281</v>
      </c>
      <c r="K597" s="40" t="s">
        <v>281</v>
      </c>
      <c r="L597" s="40" t="s">
        <v>281</v>
      </c>
      <c r="M597" s="40" t="s">
        <v>281</v>
      </c>
      <c r="N597" s="40" t="s">
        <v>281</v>
      </c>
      <c r="O597" s="40" t="s">
        <v>281</v>
      </c>
      <c r="P597" s="40" t="s">
        <v>281</v>
      </c>
      <c r="Q597" s="40" t="s">
        <v>281</v>
      </c>
      <c r="R597" s="40" t="s">
        <v>281</v>
      </c>
      <c r="S597" s="40" t="s">
        <v>281</v>
      </c>
      <c r="T597" s="40" t="s">
        <v>281</v>
      </c>
      <c r="U597" s="40" t="s">
        <v>281</v>
      </c>
      <c r="V597" s="40" t="s">
        <v>281</v>
      </c>
      <c r="W597" s="40" t="s">
        <v>281</v>
      </c>
      <c r="X597" s="40" t="s">
        <v>281</v>
      </c>
      <c r="Y597" s="40" t="s">
        <v>281</v>
      </c>
      <c r="Z597" s="40" t="s">
        <v>281</v>
      </c>
      <c r="AA597" s="40" t="s">
        <v>281</v>
      </c>
      <c r="AB597" s="40" t="s">
        <v>281</v>
      </c>
      <c r="AC597" s="40" t="s">
        <v>281</v>
      </c>
      <c r="AD597" s="40" t="s">
        <v>281</v>
      </c>
      <c r="AE597" s="40" t="s">
        <v>281</v>
      </c>
      <c r="AF597" s="40" t="s">
        <v>281</v>
      </c>
      <c r="AG597" s="40" t="s">
        <v>281</v>
      </c>
      <c r="AH597" s="40" t="s">
        <v>281</v>
      </c>
      <c r="AI597" s="40" t="s">
        <v>281</v>
      </c>
      <c r="AJ597" s="40" t="s">
        <v>281</v>
      </c>
      <c r="AK597" s="40" t="s">
        <v>281</v>
      </c>
      <c r="AL597" s="40" t="s">
        <v>281</v>
      </c>
      <c r="AM597" s="40" t="s">
        <v>281</v>
      </c>
    </row>
    <row r="598" spans="1:39" ht="26.25" customHeight="1" x14ac:dyDescent="0.15">
      <c r="A598" s="37" t="s">
        <v>4502</v>
      </c>
      <c r="B598" s="38">
        <v>2</v>
      </c>
      <c r="C598" s="39">
        <v>44258</v>
      </c>
      <c r="D598" s="39" t="s">
        <v>316</v>
      </c>
      <c r="E598" s="39">
        <v>45354</v>
      </c>
      <c r="F598" s="40" t="s">
        <v>4503</v>
      </c>
      <c r="G598" s="40" t="s">
        <v>281</v>
      </c>
      <c r="H598" s="40" t="s">
        <v>281</v>
      </c>
      <c r="I598" s="40" t="s">
        <v>281</v>
      </c>
      <c r="J598" s="40" t="s">
        <v>281</v>
      </c>
      <c r="K598" s="40" t="s">
        <v>281</v>
      </c>
      <c r="L598" s="40" t="s">
        <v>281</v>
      </c>
      <c r="M598" s="40" t="s">
        <v>281</v>
      </c>
      <c r="N598" s="40" t="s">
        <v>281</v>
      </c>
      <c r="O598" s="40" t="s">
        <v>281</v>
      </c>
      <c r="P598" s="40" t="s">
        <v>281</v>
      </c>
      <c r="Q598" s="40" t="s">
        <v>281</v>
      </c>
      <c r="R598" s="40" t="s">
        <v>281</v>
      </c>
      <c r="S598" s="40" t="s">
        <v>281</v>
      </c>
      <c r="T598" s="40" t="s">
        <v>281</v>
      </c>
      <c r="U598" s="40" t="s">
        <v>281</v>
      </c>
      <c r="V598" s="40" t="s">
        <v>281</v>
      </c>
      <c r="W598" s="40" t="s">
        <v>281</v>
      </c>
      <c r="X598" s="40" t="s">
        <v>281</v>
      </c>
      <c r="Y598" s="40" t="s">
        <v>281</v>
      </c>
      <c r="Z598" s="40" t="s">
        <v>281</v>
      </c>
      <c r="AA598" s="40" t="s">
        <v>281</v>
      </c>
      <c r="AB598" s="40" t="s">
        <v>281</v>
      </c>
      <c r="AC598" s="40" t="s">
        <v>281</v>
      </c>
      <c r="AD598" s="40" t="s">
        <v>281</v>
      </c>
      <c r="AE598" s="40" t="s">
        <v>281</v>
      </c>
      <c r="AF598" s="40" t="s">
        <v>281</v>
      </c>
      <c r="AG598" s="40" t="s">
        <v>281</v>
      </c>
      <c r="AH598" s="40" t="s">
        <v>281</v>
      </c>
      <c r="AI598" s="40" t="s">
        <v>281</v>
      </c>
      <c r="AJ598" s="40" t="s">
        <v>281</v>
      </c>
      <c r="AK598" s="40" t="s">
        <v>281</v>
      </c>
      <c r="AL598" s="40" t="s">
        <v>281</v>
      </c>
      <c r="AM598" s="40" t="s">
        <v>281</v>
      </c>
    </row>
    <row r="599" spans="1:39" ht="26.25" customHeight="1" x14ac:dyDescent="0.15">
      <c r="A599" s="37" t="s">
        <v>4504</v>
      </c>
      <c r="B599" s="38">
        <v>3</v>
      </c>
      <c r="C599" s="39">
        <v>45355</v>
      </c>
      <c r="D599" s="39" t="s">
        <v>274</v>
      </c>
      <c r="E599" s="39">
        <v>45355</v>
      </c>
      <c r="F599" s="40" t="s">
        <v>4505</v>
      </c>
      <c r="G599" s="40" t="s">
        <v>4506</v>
      </c>
      <c r="H599" s="40" t="s">
        <v>4507</v>
      </c>
      <c r="I599" s="40" t="s">
        <v>4508</v>
      </c>
      <c r="J599" s="40" t="s">
        <v>4509</v>
      </c>
      <c r="K599" s="40" t="s">
        <v>4510</v>
      </c>
      <c r="L599" s="40">
        <v>32</v>
      </c>
      <c r="M599" s="40" t="s">
        <v>65</v>
      </c>
      <c r="N599" s="40">
        <v>3</v>
      </c>
      <c r="O599" s="40" t="s">
        <v>10</v>
      </c>
      <c r="P599" s="40">
        <v>6</v>
      </c>
      <c r="Q599" s="40" t="s">
        <v>435</v>
      </c>
      <c r="R599" s="40" t="s">
        <v>281</v>
      </c>
      <c r="S599" s="40" t="s">
        <v>281</v>
      </c>
      <c r="T599" s="40" t="s">
        <v>281</v>
      </c>
      <c r="U599" s="40" t="s">
        <v>281</v>
      </c>
      <c r="V599" s="40" t="s">
        <v>4511</v>
      </c>
      <c r="W599" s="40" t="s">
        <v>4512</v>
      </c>
      <c r="X599" s="40" t="s">
        <v>4513</v>
      </c>
      <c r="Y599" s="40" t="s">
        <v>281</v>
      </c>
      <c r="Z599" s="40" t="s">
        <v>281</v>
      </c>
      <c r="AA599" s="40" t="s">
        <v>281</v>
      </c>
      <c r="AB599" s="40" t="s">
        <v>281</v>
      </c>
      <c r="AC599" s="40" t="s">
        <v>281</v>
      </c>
      <c r="AD599" s="40" t="s">
        <v>281</v>
      </c>
      <c r="AE599" s="40" t="s">
        <v>281</v>
      </c>
      <c r="AF599" s="40" t="s">
        <v>281</v>
      </c>
      <c r="AG599" s="40" t="s">
        <v>281</v>
      </c>
      <c r="AH599" s="40" t="s">
        <v>281</v>
      </c>
      <c r="AI599" s="40" t="s">
        <v>281</v>
      </c>
      <c r="AJ599" s="40" t="s">
        <v>281</v>
      </c>
      <c r="AK599" s="40" t="s">
        <v>281</v>
      </c>
      <c r="AL599" s="40" t="s">
        <v>281</v>
      </c>
      <c r="AM599" s="40" t="s">
        <v>281</v>
      </c>
    </row>
    <row r="600" spans="1:39" ht="26.25" customHeight="1" x14ac:dyDescent="0.15">
      <c r="A600" s="37" t="s">
        <v>4514</v>
      </c>
      <c r="B600" s="38">
        <v>2</v>
      </c>
      <c r="C600" s="39">
        <v>45380</v>
      </c>
      <c r="D600" s="39" t="s">
        <v>274</v>
      </c>
      <c r="E600" s="39">
        <v>45380</v>
      </c>
      <c r="F600" s="40" t="s">
        <v>4515</v>
      </c>
      <c r="G600" s="40" t="s">
        <v>4516</v>
      </c>
      <c r="H600" s="40" t="s">
        <v>4517</v>
      </c>
      <c r="I600" s="40" t="s">
        <v>4518</v>
      </c>
      <c r="J600" s="40" t="s">
        <v>4519</v>
      </c>
      <c r="K600" s="40" t="s">
        <v>4520</v>
      </c>
      <c r="L600" s="40">
        <v>66</v>
      </c>
      <c r="M600" s="40" t="s">
        <v>133</v>
      </c>
      <c r="N600" s="40">
        <v>85</v>
      </c>
      <c r="O600" s="40" t="s">
        <v>171</v>
      </c>
      <c r="P600" s="40">
        <v>68</v>
      </c>
      <c r="Q600" s="40" t="s">
        <v>137</v>
      </c>
      <c r="R600" s="40">
        <v>2</v>
      </c>
      <c r="S600" s="40" t="s">
        <v>8</v>
      </c>
      <c r="T600" s="40">
        <v>32</v>
      </c>
      <c r="U600" s="40" t="s">
        <v>65</v>
      </c>
      <c r="V600" s="40" t="s">
        <v>4521</v>
      </c>
      <c r="W600" s="40" t="s">
        <v>4522</v>
      </c>
      <c r="X600" s="40" t="s">
        <v>4523</v>
      </c>
      <c r="Y600" s="40" t="s">
        <v>281</v>
      </c>
      <c r="Z600" s="40" t="s">
        <v>281</v>
      </c>
      <c r="AA600" s="40" t="s">
        <v>281</v>
      </c>
      <c r="AB600" s="40" t="s">
        <v>281</v>
      </c>
      <c r="AC600" s="40" t="s">
        <v>281</v>
      </c>
      <c r="AD600" s="40" t="s">
        <v>281</v>
      </c>
      <c r="AE600" s="40" t="s">
        <v>281</v>
      </c>
      <c r="AF600" s="40" t="s">
        <v>281</v>
      </c>
      <c r="AG600" s="40" t="s">
        <v>281</v>
      </c>
      <c r="AH600" s="40" t="s">
        <v>281</v>
      </c>
      <c r="AI600" s="40" t="s">
        <v>281</v>
      </c>
      <c r="AJ600" s="40" t="s">
        <v>281</v>
      </c>
      <c r="AK600" s="40" t="s">
        <v>281</v>
      </c>
      <c r="AL600" s="40" t="s">
        <v>281</v>
      </c>
      <c r="AM600" s="40" t="s">
        <v>281</v>
      </c>
    </row>
    <row r="601" spans="1:39" ht="26.25" customHeight="1" x14ac:dyDescent="0.15">
      <c r="A601" s="37" t="s">
        <v>4524</v>
      </c>
      <c r="B601" s="38">
        <v>3</v>
      </c>
      <c r="C601" s="39">
        <v>45381</v>
      </c>
      <c r="D601" s="39" t="s">
        <v>274</v>
      </c>
      <c r="E601" s="39">
        <v>45381</v>
      </c>
      <c r="F601" s="40" t="s">
        <v>4525</v>
      </c>
      <c r="G601" s="40" t="s">
        <v>4526</v>
      </c>
      <c r="H601" s="40" t="s">
        <v>4527</v>
      </c>
      <c r="I601" s="40" t="s">
        <v>4528</v>
      </c>
      <c r="J601" s="40" t="s">
        <v>4529</v>
      </c>
      <c r="K601" s="40" t="s">
        <v>4530</v>
      </c>
      <c r="L601" s="40">
        <v>73</v>
      </c>
      <c r="M601" s="40" t="s">
        <v>376</v>
      </c>
      <c r="N601" s="40" t="s">
        <v>281</v>
      </c>
      <c r="O601" s="40" t="s">
        <v>281</v>
      </c>
      <c r="P601" s="40" t="s">
        <v>281</v>
      </c>
      <c r="Q601" s="40" t="s">
        <v>281</v>
      </c>
      <c r="R601" s="40" t="s">
        <v>281</v>
      </c>
      <c r="S601" s="40" t="s">
        <v>281</v>
      </c>
      <c r="T601" s="40" t="s">
        <v>281</v>
      </c>
      <c r="U601" s="40" t="s">
        <v>281</v>
      </c>
      <c r="V601" s="40" t="s">
        <v>4531</v>
      </c>
      <c r="W601" s="40" t="s">
        <v>4532</v>
      </c>
      <c r="X601" s="40" t="s">
        <v>4533</v>
      </c>
      <c r="Y601" s="40" t="s">
        <v>281</v>
      </c>
      <c r="Z601" s="40" t="s">
        <v>281</v>
      </c>
      <c r="AA601" s="40" t="s">
        <v>281</v>
      </c>
      <c r="AB601" s="40" t="s">
        <v>281</v>
      </c>
      <c r="AC601" s="40" t="s">
        <v>281</v>
      </c>
      <c r="AD601" s="40" t="s">
        <v>281</v>
      </c>
      <c r="AE601" s="40" t="s">
        <v>281</v>
      </c>
      <c r="AF601" s="40" t="s">
        <v>281</v>
      </c>
      <c r="AG601" s="40" t="s">
        <v>281</v>
      </c>
      <c r="AH601" s="40" t="s">
        <v>281</v>
      </c>
      <c r="AI601" s="40" t="s">
        <v>281</v>
      </c>
      <c r="AJ601" s="40" t="s">
        <v>281</v>
      </c>
      <c r="AK601" s="40" t="s">
        <v>281</v>
      </c>
      <c r="AL601" s="40" t="s">
        <v>281</v>
      </c>
      <c r="AM601" s="40" t="s">
        <v>281</v>
      </c>
    </row>
    <row r="602" spans="1:39" ht="26.25" customHeight="1" x14ac:dyDescent="0.15">
      <c r="A602" s="37" t="s">
        <v>4534</v>
      </c>
      <c r="B602" s="38">
        <v>2</v>
      </c>
      <c r="C602" s="39">
        <v>44325</v>
      </c>
      <c r="D602" s="39" t="s">
        <v>316</v>
      </c>
      <c r="E602" s="39">
        <v>45421</v>
      </c>
      <c r="F602" s="40" t="s">
        <v>4535</v>
      </c>
      <c r="G602" s="40" t="s">
        <v>281</v>
      </c>
      <c r="H602" s="40" t="s">
        <v>281</v>
      </c>
      <c r="I602" s="40" t="s">
        <v>281</v>
      </c>
      <c r="J602" s="40" t="s">
        <v>281</v>
      </c>
      <c r="K602" s="40" t="s">
        <v>281</v>
      </c>
      <c r="L602" s="40" t="s">
        <v>281</v>
      </c>
      <c r="M602" s="40" t="s">
        <v>281</v>
      </c>
      <c r="N602" s="40" t="s">
        <v>281</v>
      </c>
      <c r="O602" s="40" t="s">
        <v>281</v>
      </c>
      <c r="P602" s="40" t="s">
        <v>281</v>
      </c>
      <c r="Q602" s="40" t="s">
        <v>281</v>
      </c>
      <c r="R602" s="40" t="s">
        <v>281</v>
      </c>
      <c r="S602" s="40" t="s">
        <v>281</v>
      </c>
      <c r="T602" s="40" t="s">
        <v>281</v>
      </c>
      <c r="U602" s="40" t="s">
        <v>281</v>
      </c>
      <c r="V602" s="40" t="s">
        <v>281</v>
      </c>
      <c r="W602" s="40" t="s">
        <v>281</v>
      </c>
      <c r="X602" s="40" t="s">
        <v>281</v>
      </c>
      <c r="Y602" s="40" t="s">
        <v>281</v>
      </c>
      <c r="Z602" s="40" t="s">
        <v>281</v>
      </c>
      <c r="AA602" s="40" t="s">
        <v>281</v>
      </c>
      <c r="AB602" s="40" t="s">
        <v>281</v>
      </c>
      <c r="AC602" s="40" t="s">
        <v>281</v>
      </c>
      <c r="AD602" s="40" t="s">
        <v>281</v>
      </c>
      <c r="AE602" s="40" t="s">
        <v>281</v>
      </c>
      <c r="AF602" s="40" t="s">
        <v>281</v>
      </c>
      <c r="AG602" s="40" t="s">
        <v>281</v>
      </c>
      <c r="AH602" s="40" t="s">
        <v>281</v>
      </c>
      <c r="AI602" s="40" t="s">
        <v>281</v>
      </c>
      <c r="AJ602" s="40" t="s">
        <v>281</v>
      </c>
      <c r="AK602" s="40" t="s">
        <v>281</v>
      </c>
      <c r="AL602" s="40" t="s">
        <v>281</v>
      </c>
      <c r="AM602" s="40" t="s">
        <v>281</v>
      </c>
    </row>
    <row r="603" spans="1:39" ht="26.25" customHeight="1" x14ac:dyDescent="0.15">
      <c r="A603" s="37" t="s">
        <v>4536</v>
      </c>
      <c r="B603" s="38">
        <v>4</v>
      </c>
      <c r="C603" s="39">
        <v>45422</v>
      </c>
      <c r="D603" s="39" t="s">
        <v>274</v>
      </c>
      <c r="E603" s="39">
        <v>45422</v>
      </c>
      <c r="F603" s="40" t="s">
        <v>4537</v>
      </c>
      <c r="G603" s="40" t="s">
        <v>4538</v>
      </c>
      <c r="H603" s="40" t="s">
        <v>4539</v>
      </c>
      <c r="I603" s="40" t="s">
        <v>4540</v>
      </c>
      <c r="J603" s="40" t="s">
        <v>4541</v>
      </c>
      <c r="K603" s="40" t="s">
        <v>4542</v>
      </c>
      <c r="L603" s="40">
        <v>66</v>
      </c>
      <c r="M603" s="40" t="s">
        <v>133</v>
      </c>
      <c r="N603" s="40" t="s">
        <v>281</v>
      </c>
      <c r="O603" s="40" t="s">
        <v>281</v>
      </c>
      <c r="P603" s="40" t="s">
        <v>281</v>
      </c>
      <c r="Q603" s="40" t="s">
        <v>281</v>
      </c>
      <c r="R603" s="40" t="s">
        <v>281</v>
      </c>
      <c r="S603" s="40" t="s">
        <v>281</v>
      </c>
      <c r="T603" s="40" t="s">
        <v>281</v>
      </c>
      <c r="U603" s="40" t="s">
        <v>281</v>
      </c>
      <c r="V603" s="40" t="s">
        <v>4543</v>
      </c>
      <c r="W603" s="40" t="s">
        <v>4544</v>
      </c>
      <c r="X603" s="40" t="s">
        <v>4545</v>
      </c>
      <c r="Y603" s="40" t="s">
        <v>281</v>
      </c>
      <c r="Z603" s="40" t="s">
        <v>281</v>
      </c>
      <c r="AA603" s="40" t="s">
        <v>281</v>
      </c>
      <c r="AB603" s="40" t="s">
        <v>281</v>
      </c>
      <c r="AC603" s="40" t="s">
        <v>281</v>
      </c>
      <c r="AD603" s="40" t="s">
        <v>281</v>
      </c>
      <c r="AE603" s="40" t="s">
        <v>281</v>
      </c>
      <c r="AF603" s="40" t="s">
        <v>281</v>
      </c>
      <c r="AG603" s="40" t="s">
        <v>281</v>
      </c>
      <c r="AH603" s="40" t="s">
        <v>281</v>
      </c>
      <c r="AI603" s="40" t="s">
        <v>281</v>
      </c>
      <c r="AJ603" s="40" t="s">
        <v>281</v>
      </c>
      <c r="AK603" s="40" t="s">
        <v>281</v>
      </c>
      <c r="AL603" s="40" t="s">
        <v>281</v>
      </c>
      <c r="AM603" s="40" t="s">
        <v>281</v>
      </c>
    </row>
    <row r="604" spans="1:39" ht="26.25" customHeight="1" x14ac:dyDescent="0.15">
      <c r="A604" s="37" t="s">
        <v>4546</v>
      </c>
      <c r="B604" s="38">
        <v>2</v>
      </c>
      <c r="C604" s="39">
        <v>44335</v>
      </c>
      <c r="D604" s="39" t="s">
        <v>274</v>
      </c>
      <c r="E604" s="39">
        <v>44335</v>
      </c>
      <c r="F604" s="40" t="s">
        <v>4547</v>
      </c>
      <c r="G604" s="40" t="s">
        <v>4548</v>
      </c>
      <c r="H604" s="40" t="s">
        <v>4549</v>
      </c>
      <c r="I604" s="40" t="s">
        <v>4550</v>
      </c>
      <c r="J604" s="40" t="s">
        <v>4551</v>
      </c>
      <c r="K604" s="40" t="s">
        <v>4552</v>
      </c>
      <c r="L604" s="40">
        <v>18</v>
      </c>
      <c r="M604" s="40" t="s">
        <v>39</v>
      </c>
      <c r="N604" s="40">
        <v>61</v>
      </c>
      <c r="O604" s="40" t="s">
        <v>123</v>
      </c>
      <c r="P604" s="40">
        <v>66</v>
      </c>
      <c r="Q604" s="40" t="s">
        <v>133</v>
      </c>
      <c r="R604" s="40" t="s">
        <v>281</v>
      </c>
      <c r="S604" s="40" t="s">
        <v>281</v>
      </c>
      <c r="T604" s="40" t="s">
        <v>281</v>
      </c>
      <c r="U604" s="40" t="s">
        <v>281</v>
      </c>
      <c r="V604" s="40" t="s">
        <v>4553</v>
      </c>
      <c r="W604" s="40" t="s">
        <v>1448</v>
      </c>
      <c r="X604" s="40" t="s">
        <v>4554</v>
      </c>
      <c r="Y604" s="40" t="s">
        <v>281</v>
      </c>
      <c r="Z604" s="40" t="s">
        <v>281</v>
      </c>
      <c r="AA604" s="40" t="s">
        <v>281</v>
      </c>
      <c r="AB604" s="40" t="s">
        <v>281</v>
      </c>
      <c r="AC604" s="40" t="s">
        <v>281</v>
      </c>
      <c r="AD604" s="40" t="s">
        <v>281</v>
      </c>
      <c r="AE604" s="40" t="s">
        <v>281</v>
      </c>
      <c r="AF604" s="40" t="s">
        <v>281</v>
      </c>
      <c r="AG604" s="40" t="s">
        <v>281</v>
      </c>
      <c r="AH604" s="40" t="s">
        <v>281</v>
      </c>
      <c r="AI604" s="40" t="s">
        <v>281</v>
      </c>
      <c r="AJ604" s="40" t="s">
        <v>281</v>
      </c>
      <c r="AK604" s="40" t="s">
        <v>281</v>
      </c>
      <c r="AL604" s="40" t="s">
        <v>281</v>
      </c>
      <c r="AM604" s="40" t="s">
        <v>281</v>
      </c>
    </row>
    <row r="605" spans="1:39" ht="26.25" customHeight="1" x14ac:dyDescent="0.15">
      <c r="A605" s="37" t="s">
        <v>4555</v>
      </c>
      <c r="B605" s="38">
        <v>2</v>
      </c>
      <c r="C605" s="39">
        <v>45431</v>
      </c>
      <c r="D605" s="39" t="s">
        <v>274</v>
      </c>
      <c r="E605" s="39">
        <v>45431</v>
      </c>
      <c r="F605" s="40" t="s">
        <v>4556</v>
      </c>
      <c r="G605" s="40" t="s">
        <v>4557</v>
      </c>
      <c r="H605" s="40" t="s">
        <v>4558</v>
      </c>
      <c r="I605" s="40" t="s">
        <v>4559</v>
      </c>
      <c r="J605" s="40" t="s">
        <v>4560</v>
      </c>
      <c r="K605" s="40" t="s">
        <v>281</v>
      </c>
      <c r="L605" s="40">
        <v>32</v>
      </c>
      <c r="M605" s="40" t="s">
        <v>65</v>
      </c>
      <c r="N605" s="40">
        <v>3</v>
      </c>
      <c r="O605" s="40" t="s">
        <v>10</v>
      </c>
      <c r="P605" s="40">
        <v>23</v>
      </c>
      <c r="Q605" s="40" t="s">
        <v>49</v>
      </c>
      <c r="R605" s="40">
        <v>26</v>
      </c>
      <c r="S605" s="40" t="s">
        <v>55</v>
      </c>
      <c r="T605" s="40" t="s">
        <v>281</v>
      </c>
      <c r="U605" s="40" t="s">
        <v>281</v>
      </c>
      <c r="V605" s="40" t="s">
        <v>4561</v>
      </c>
      <c r="W605" s="40" t="s">
        <v>4562</v>
      </c>
      <c r="X605" s="40" t="s">
        <v>4563</v>
      </c>
      <c r="Y605" s="40" t="s">
        <v>281</v>
      </c>
      <c r="Z605" s="40" t="s">
        <v>281</v>
      </c>
      <c r="AA605" s="40" t="s">
        <v>281</v>
      </c>
      <c r="AB605" s="40" t="s">
        <v>281</v>
      </c>
      <c r="AC605" s="40" t="s">
        <v>281</v>
      </c>
      <c r="AD605" s="40" t="s">
        <v>281</v>
      </c>
      <c r="AE605" s="40" t="s">
        <v>281</v>
      </c>
      <c r="AF605" s="40" t="s">
        <v>281</v>
      </c>
      <c r="AG605" s="40" t="s">
        <v>281</v>
      </c>
      <c r="AH605" s="40" t="s">
        <v>281</v>
      </c>
      <c r="AI605" s="40" t="s">
        <v>281</v>
      </c>
      <c r="AJ605" s="40" t="s">
        <v>281</v>
      </c>
      <c r="AK605" s="40" t="s">
        <v>281</v>
      </c>
      <c r="AL605" s="40" t="s">
        <v>281</v>
      </c>
      <c r="AM605" s="40" t="s">
        <v>281</v>
      </c>
    </row>
    <row r="606" spans="1:39" ht="26.25" customHeight="1" x14ac:dyDescent="0.15">
      <c r="A606" s="37" t="s">
        <v>4564</v>
      </c>
      <c r="B606" s="38">
        <v>2</v>
      </c>
      <c r="C606" s="39">
        <v>45431</v>
      </c>
      <c r="D606" s="39" t="s">
        <v>274</v>
      </c>
      <c r="E606" s="39">
        <v>45431</v>
      </c>
      <c r="F606" s="40" t="s">
        <v>4565</v>
      </c>
      <c r="G606" s="40" t="s">
        <v>4566</v>
      </c>
      <c r="H606" s="40" t="s">
        <v>4567</v>
      </c>
      <c r="I606" s="40" t="s">
        <v>4568</v>
      </c>
      <c r="J606" s="40" t="s">
        <v>4569</v>
      </c>
      <c r="K606" s="40" t="s">
        <v>281</v>
      </c>
      <c r="L606" s="40">
        <v>32</v>
      </c>
      <c r="M606" s="40" t="s">
        <v>65</v>
      </c>
      <c r="N606" s="40">
        <v>3</v>
      </c>
      <c r="O606" s="40" t="s">
        <v>10</v>
      </c>
      <c r="P606" s="40">
        <v>23</v>
      </c>
      <c r="Q606" s="40" t="s">
        <v>49</v>
      </c>
      <c r="R606" s="40">
        <v>26</v>
      </c>
      <c r="S606" s="40" t="s">
        <v>55</v>
      </c>
      <c r="T606" s="40" t="s">
        <v>281</v>
      </c>
      <c r="U606" s="40" t="s">
        <v>281</v>
      </c>
      <c r="V606" s="40" t="s">
        <v>4570</v>
      </c>
      <c r="W606" s="40" t="s">
        <v>4571</v>
      </c>
      <c r="X606" s="40" t="s">
        <v>4572</v>
      </c>
      <c r="Y606" s="40" t="s">
        <v>281</v>
      </c>
      <c r="Z606" s="40" t="s">
        <v>281</v>
      </c>
      <c r="AA606" s="40" t="s">
        <v>281</v>
      </c>
      <c r="AB606" s="40" t="s">
        <v>281</v>
      </c>
      <c r="AC606" s="40" t="s">
        <v>281</v>
      </c>
      <c r="AD606" s="40" t="s">
        <v>281</v>
      </c>
      <c r="AE606" s="40" t="s">
        <v>281</v>
      </c>
      <c r="AF606" s="40" t="s">
        <v>281</v>
      </c>
      <c r="AG606" s="40" t="s">
        <v>281</v>
      </c>
      <c r="AH606" s="40" t="s">
        <v>281</v>
      </c>
      <c r="AI606" s="40" t="s">
        <v>281</v>
      </c>
      <c r="AJ606" s="40" t="s">
        <v>281</v>
      </c>
      <c r="AK606" s="40" t="s">
        <v>281</v>
      </c>
      <c r="AL606" s="40" t="s">
        <v>281</v>
      </c>
      <c r="AM606" s="40" t="s">
        <v>281</v>
      </c>
    </row>
    <row r="607" spans="1:39" ht="26.25" customHeight="1" x14ac:dyDescent="0.15">
      <c r="A607" s="37" t="s">
        <v>4573</v>
      </c>
      <c r="B607" s="38">
        <v>1</v>
      </c>
      <c r="C607" s="39">
        <v>43252</v>
      </c>
      <c r="D607" s="39" t="s">
        <v>316</v>
      </c>
      <c r="E607" s="39">
        <v>44355</v>
      </c>
      <c r="F607" s="40" t="s">
        <v>4574</v>
      </c>
      <c r="G607" s="40" t="s">
        <v>281</v>
      </c>
      <c r="H607" s="40" t="s">
        <v>281</v>
      </c>
      <c r="I607" s="40" t="s">
        <v>281</v>
      </c>
      <c r="J607" s="40" t="s">
        <v>281</v>
      </c>
      <c r="K607" s="40" t="s">
        <v>281</v>
      </c>
      <c r="L607" s="40" t="s">
        <v>281</v>
      </c>
      <c r="M607" s="40" t="s">
        <v>281</v>
      </c>
      <c r="N607" s="40" t="s">
        <v>281</v>
      </c>
      <c r="O607" s="40" t="s">
        <v>281</v>
      </c>
      <c r="P607" s="40" t="s">
        <v>281</v>
      </c>
      <c r="Q607" s="40" t="s">
        <v>281</v>
      </c>
      <c r="R607" s="40" t="s">
        <v>281</v>
      </c>
      <c r="S607" s="40" t="s">
        <v>281</v>
      </c>
      <c r="T607" s="40" t="s">
        <v>281</v>
      </c>
      <c r="U607" s="40" t="s">
        <v>281</v>
      </c>
      <c r="V607" s="40" t="s">
        <v>281</v>
      </c>
      <c r="W607" s="40" t="s">
        <v>281</v>
      </c>
      <c r="X607" s="40" t="s">
        <v>281</v>
      </c>
      <c r="Y607" s="40" t="s">
        <v>281</v>
      </c>
      <c r="Z607" s="40" t="s">
        <v>281</v>
      </c>
      <c r="AA607" s="40" t="s">
        <v>281</v>
      </c>
      <c r="AB607" s="40" t="s">
        <v>281</v>
      </c>
      <c r="AC607" s="40" t="s">
        <v>281</v>
      </c>
      <c r="AD607" s="40" t="s">
        <v>281</v>
      </c>
      <c r="AE607" s="40" t="s">
        <v>281</v>
      </c>
      <c r="AF607" s="40" t="s">
        <v>281</v>
      </c>
      <c r="AG607" s="40" t="s">
        <v>281</v>
      </c>
      <c r="AH607" s="40" t="s">
        <v>281</v>
      </c>
      <c r="AI607" s="40" t="s">
        <v>281</v>
      </c>
      <c r="AJ607" s="40" t="s">
        <v>281</v>
      </c>
      <c r="AK607" s="40" t="s">
        <v>281</v>
      </c>
      <c r="AL607" s="40" t="s">
        <v>281</v>
      </c>
      <c r="AM607" s="40" t="s">
        <v>281</v>
      </c>
    </row>
    <row r="608" spans="1:39" ht="26.25" customHeight="1" x14ac:dyDescent="0.15">
      <c r="A608" s="37" t="s">
        <v>4575</v>
      </c>
      <c r="B608" s="38">
        <v>3</v>
      </c>
      <c r="C608" s="39">
        <v>45445</v>
      </c>
      <c r="D608" s="39" t="s">
        <v>274</v>
      </c>
      <c r="E608" s="39">
        <v>45445</v>
      </c>
      <c r="F608" s="40" t="s">
        <v>4576</v>
      </c>
      <c r="G608" s="40" t="s">
        <v>4577</v>
      </c>
      <c r="H608" s="40" t="s">
        <v>4578</v>
      </c>
      <c r="I608" s="40" t="s">
        <v>4579</v>
      </c>
      <c r="J608" s="40" t="s">
        <v>4580</v>
      </c>
      <c r="K608" s="40" t="s">
        <v>4581</v>
      </c>
      <c r="L608" s="40">
        <v>18</v>
      </c>
      <c r="M608" s="40" t="s">
        <v>39</v>
      </c>
      <c r="N608" s="40">
        <v>38</v>
      </c>
      <c r="O608" s="40" t="s">
        <v>77</v>
      </c>
      <c r="P608" s="40">
        <v>57</v>
      </c>
      <c r="Q608" s="40" t="s">
        <v>115</v>
      </c>
      <c r="R608" s="40">
        <v>58</v>
      </c>
      <c r="S608" s="40" t="s">
        <v>117</v>
      </c>
      <c r="T608" s="40">
        <v>61</v>
      </c>
      <c r="U608" s="40" t="s">
        <v>123</v>
      </c>
      <c r="V608" s="40" t="s">
        <v>4582</v>
      </c>
      <c r="W608" s="40" t="s">
        <v>4583</v>
      </c>
      <c r="X608" s="40" t="s">
        <v>4584</v>
      </c>
      <c r="Y608" s="40" t="s">
        <v>4585</v>
      </c>
      <c r="Z608" s="40" t="s">
        <v>4586</v>
      </c>
      <c r="AA608" s="40" t="s">
        <v>4587</v>
      </c>
      <c r="AB608" s="40" t="s">
        <v>281</v>
      </c>
      <c r="AC608" s="40" t="s">
        <v>281</v>
      </c>
      <c r="AD608" s="40" t="s">
        <v>281</v>
      </c>
      <c r="AE608" s="40" t="s">
        <v>281</v>
      </c>
      <c r="AF608" s="40" t="s">
        <v>281</v>
      </c>
      <c r="AG608" s="40" t="s">
        <v>281</v>
      </c>
      <c r="AH608" s="40" t="s">
        <v>281</v>
      </c>
      <c r="AI608" s="40" t="s">
        <v>281</v>
      </c>
      <c r="AJ608" s="40" t="s">
        <v>281</v>
      </c>
      <c r="AK608" s="40" t="s">
        <v>281</v>
      </c>
      <c r="AL608" s="40" t="s">
        <v>281</v>
      </c>
      <c r="AM608" s="40" t="s">
        <v>281</v>
      </c>
    </row>
    <row r="609" spans="1:39" ht="26.25" customHeight="1" x14ac:dyDescent="0.15">
      <c r="A609" s="37" t="s">
        <v>4588</v>
      </c>
      <c r="B609" s="38">
        <v>3</v>
      </c>
      <c r="C609" s="39">
        <v>45456</v>
      </c>
      <c r="D609" s="39" t="s">
        <v>274</v>
      </c>
      <c r="E609" s="39">
        <v>45456</v>
      </c>
      <c r="F609" s="40" t="s">
        <v>4589</v>
      </c>
      <c r="G609" s="40" t="s">
        <v>4590</v>
      </c>
      <c r="H609" s="40" t="s">
        <v>4591</v>
      </c>
      <c r="I609" s="40" t="s">
        <v>4592</v>
      </c>
      <c r="J609" s="40" t="s">
        <v>4593</v>
      </c>
      <c r="K609" s="40" t="s">
        <v>4594</v>
      </c>
      <c r="L609" s="40">
        <v>70</v>
      </c>
      <c r="M609" s="40" t="s">
        <v>141</v>
      </c>
      <c r="N609" s="40" t="s">
        <v>281</v>
      </c>
      <c r="O609" s="40" t="s">
        <v>281</v>
      </c>
      <c r="P609" s="40" t="s">
        <v>281</v>
      </c>
      <c r="Q609" s="40" t="s">
        <v>281</v>
      </c>
      <c r="R609" s="40" t="s">
        <v>281</v>
      </c>
      <c r="S609" s="40" t="s">
        <v>281</v>
      </c>
      <c r="T609" s="40" t="s">
        <v>281</v>
      </c>
      <c r="U609" s="40" t="s">
        <v>281</v>
      </c>
      <c r="V609" s="40" t="s">
        <v>4595</v>
      </c>
      <c r="W609" s="40" t="s">
        <v>4596</v>
      </c>
      <c r="X609" s="40" t="s">
        <v>4597</v>
      </c>
      <c r="Y609" s="40" t="s">
        <v>281</v>
      </c>
      <c r="Z609" s="40" t="s">
        <v>281</v>
      </c>
      <c r="AA609" s="40" t="s">
        <v>281</v>
      </c>
      <c r="AB609" s="40" t="s">
        <v>281</v>
      </c>
      <c r="AC609" s="40" t="s">
        <v>281</v>
      </c>
      <c r="AD609" s="40" t="s">
        <v>281</v>
      </c>
      <c r="AE609" s="40" t="s">
        <v>281</v>
      </c>
      <c r="AF609" s="40" t="s">
        <v>281</v>
      </c>
      <c r="AG609" s="40" t="s">
        <v>281</v>
      </c>
      <c r="AH609" s="40" t="s">
        <v>281</v>
      </c>
      <c r="AI609" s="40" t="s">
        <v>281</v>
      </c>
      <c r="AJ609" s="40" t="s">
        <v>281</v>
      </c>
      <c r="AK609" s="40" t="s">
        <v>281</v>
      </c>
      <c r="AL609" s="40" t="s">
        <v>281</v>
      </c>
      <c r="AM609" s="40" t="s">
        <v>281</v>
      </c>
    </row>
    <row r="610" spans="1:39" ht="26.25" customHeight="1" x14ac:dyDescent="0.15">
      <c r="A610" s="37" t="s">
        <v>4598</v>
      </c>
      <c r="B610" s="38">
        <v>1</v>
      </c>
      <c r="C610" s="39">
        <v>44385</v>
      </c>
      <c r="D610" s="39" t="s">
        <v>316</v>
      </c>
      <c r="E610" s="39">
        <v>44385</v>
      </c>
      <c r="F610" s="40" t="s">
        <v>4599</v>
      </c>
      <c r="G610" s="40" t="s">
        <v>281</v>
      </c>
      <c r="H610" s="40" t="s">
        <v>281</v>
      </c>
      <c r="I610" s="40" t="s">
        <v>281</v>
      </c>
      <c r="J610" s="40" t="s">
        <v>281</v>
      </c>
      <c r="K610" s="40" t="s">
        <v>281</v>
      </c>
      <c r="L610" s="40" t="s">
        <v>281</v>
      </c>
      <c r="M610" s="40" t="s">
        <v>281</v>
      </c>
      <c r="N610" s="40" t="s">
        <v>281</v>
      </c>
      <c r="O610" s="40" t="s">
        <v>281</v>
      </c>
      <c r="P610" s="40" t="s">
        <v>281</v>
      </c>
      <c r="Q610" s="40" t="s">
        <v>281</v>
      </c>
      <c r="R610" s="40" t="s">
        <v>281</v>
      </c>
      <c r="S610" s="40" t="s">
        <v>281</v>
      </c>
      <c r="T610" s="40" t="s">
        <v>281</v>
      </c>
      <c r="U610" s="40" t="s">
        <v>281</v>
      </c>
      <c r="V610" s="40" t="s">
        <v>281</v>
      </c>
      <c r="W610" s="40" t="s">
        <v>281</v>
      </c>
      <c r="X610" s="40" t="s">
        <v>281</v>
      </c>
      <c r="Y610" s="40" t="s">
        <v>281</v>
      </c>
      <c r="Z610" s="40" t="s">
        <v>281</v>
      </c>
      <c r="AA610" s="40" t="s">
        <v>281</v>
      </c>
      <c r="AB610" s="40" t="s">
        <v>281</v>
      </c>
      <c r="AC610" s="40" t="s">
        <v>281</v>
      </c>
      <c r="AD610" s="40" t="s">
        <v>281</v>
      </c>
      <c r="AE610" s="40" t="s">
        <v>281</v>
      </c>
      <c r="AF610" s="40" t="s">
        <v>281</v>
      </c>
      <c r="AG610" s="40" t="s">
        <v>281</v>
      </c>
      <c r="AH610" s="40" t="s">
        <v>281</v>
      </c>
      <c r="AI610" s="40" t="s">
        <v>281</v>
      </c>
      <c r="AJ610" s="40" t="s">
        <v>281</v>
      </c>
      <c r="AK610" s="40" t="s">
        <v>281</v>
      </c>
      <c r="AL610" s="40" t="s">
        <v>281</v>
      </c>
      <c r="AM610" s="40" t="s">
        <v>281</v>
      </c>
    </row>
    <row r="611" spans="1:39" ht="26.25" customHeight="1" x14ac:dyDescent="0.15">
      <c r="A611" s="37" t="s">
        <v>4600</v>
      </c>
      <c r="B611" s="38">
        <v>3</v>
      </c>
      <c r="C611" s="39">
        <v>45457</v>
      </c>
      <c r="D611" s="39" t="s">
        <v>274</v>
      </c>
      <c r="E611" s="39">
        <v>45457</v>
      </c>
      <c r="F611" s="40" t="s">
        <v>4601</v>
      </c>
      <c r="G611" s="40" t="s">
        <v>4602</v>
      </c>
      <c r="H611" s="40" t="s">
        <v>4603</v>
      </c>
      <c r="I611" s="40" t="s">
        <v>4604</v>
      </c>
      <c r="J611" s="40" t="s">
        <v>4605</v>
      </c>
      <c r="K611" s="40" t="s">
        <v>4606</v>
      </c>
      <c r="L611" s="40">
        <v>18</v>
      </c>
      <c r="M611" s="40" t="s">
        <v>39</v>
      </c>
      <c r="N611" s="40">
        <v>17</v>
      </c>
      <c r="O611" s="40" t="s">
        <v>38</v>
      </c>
      <c r="P611" s="40">
        <v>20</v>
      </c>
      <c r="Q611" s="40" t="s">
        <v>43</v>
      </c>
      <c r="R611" s="40">
        <v>19</v>
      </c>
      <c r="S611" s="40" t="s">
        <v>41</v>
      </c>
      <c r="T611" s="40" t="s">
        <v>281</v>
      </c>
      <c r="U611" s="40" t="s">
        <v>281</v>
      </c>
      <c r="V611" s="40" t="s">
        <v>4607</v>
      </c>
      <c r="W611" s="40" t="s">
        <v>3048</v>
      </c>
      <c r="X611" s="40" t="s">
        <v>4608</v>
      </c>
      <c r="Y611" s="40" t="s">
        <v>281</v>
      </c>
      <c r="Z611" s="40" t="s">
        <v>281</v>
      </c>
      <c r="AA611" s="40" t="s">
        <v>281</v>
      </c>
      <c r="AB611" s="40" t="s">
        <v>281</v>
      </c>
      <c r="AC611" s="40" t="s">
        <v>281</v>
      </c>
      <c r="AD611" s="40" t="s">
        <v>281</v>
      </c>
      <c r="AE611" s="40" t="s">
        <v>281</v>
      </c>
      <c r="AF611" s="40" t="s">
        <v>281</v>
      </c>
      <c r="AG611" s="40" t="s">
        <v>281</v>
      </c>
      <c r="AH611" s="40" t="s">
        <v>281</v>
      </c>
      <c r="AI611" s="40" t="s">
        <v>281</v>
      </c>
      <c r="AJ611" s="40" t="s">
        <v>281</v>
      </c>
      <c r="AK611" s="40" t="s">
        <v>281</v>
      </c>
      <c r="AL611" s="40" t="s">
        <v>281</v>
      </c>
      <c r="AM611" s="40" t="s">
        <v>281</v>
      </c>
    </row>
    <row r="612" spans="1:39" ht="26.25" customHeight="1" x14ac:dyDescent="0.15">
      <c r="A612" s="37" t="s">
        <v>4609</v>
      </c>
      <c r="B612" s="38">
        <v>3</v>
      </c>
      <c r="C612" s="39">
        <v>45477</v>
      </c>
      <c r="D612" s="39" t="s">
        <v>274</v>
      </c>
      <c r="E612" s="39">
        <v>45477</v>
      </c>
      <c r="F612" s="40" t="s">
        <v>4610</v>
      </c>
      <c r="G612" s="40" t="s">
        <v>4611</v>
      </c>
      <c r="H612" s="40" t="s">
        <v>4612</v>
      </c>
      <c r="I612" s="40" t="s">
        <v>4613</v>
      </c>
      <c r="J612" s="40" t="s">
        <v>4614</v>
      </c>
      <c r="K612" s="40" t="s">
        <v>4615</v>
      </c>
      <c r="L612" s="40">
        <v>38</v>
      </c>
      <c r="M612" s="40" t="s">
        <v>77</v>
      </c>
      <c r="N612" s="40">
        <v>57</v>
      </c>
      <c r="O612" s="40" t="s">
        <v>115</v>
      </c>
      <c r="P612" s="40">
        <v>4</v>
      </c>
      <c r="Q612" s="40" t="s">
        <v>12</v>
      </c>
      <c r="R612" s="40">
        <v>61</v>
      </c>
      <c r="S612" s="40" t="s">
        <v>123</v>
      </c>
      <c r="T612" s="40">
        <v>66</v>
      </c>
      <c r="U612" s="40" t="s">
        <v>133</v>
      </c>
      <c r="V612" s="40" t="s">
        <v>4616</v>
      </c>
      <c r="W612" s="40" t="s">
        <v>4617</v>
      </c>
      <c r="X612" s="40" t="s">
        <v>4618</v>
      </c>
      <c r="Y612" s="40" t="s">
        <v>281</v>
      </c>
      <c r="Z612" s="40" t="s">
        <v>281</v>
      </c>
      <c r="AA612" s="40" t="s">
        <v>281</v>
      </c>
      <c r="AB612" s="40" t="s">
        <v>281</v>
      </c>
      <c r="AC612" s="40" t="s">
        <v>281</v>
      </c>
      <c r="AD612" s="40" t="s">
        <v>281</v>
      </c>
      <c r="AE612" s="40" t="s">
        <v>281</v>
      </c>
      <c r="AF612" s="40" t="s">
        <v>281</v>
      </c>
      <c r="AG612" s="40" t="s">
        <v>281</v>
      </c>
      <c r="AH612" s="40" t="s">
        <v>281</v>
      </c>
      <c r="AI612" s="40" t="s">
        <v>281</v>
      </c>
      <c r="AJ612" s="40" t="s">
        <v>281</v>
      </c>
      <c r="AK612" s="40" t="s">
        <v>281</v>
      </c>
      <c r="AL612" s="40" t="s">
        <v>281</v>
      </c>
      <c r="AM612" s="40" t="s">
        <v>281</v>
      </c>
    </row>
    <row r="613" spans="1:39" ht="26.25" customHeight="1" x14ac:dyDescent="0.15">
      <c r="A613" s="37" t="s">
        <v>4619</v>
      </c>
      <c r="B613" s="38">
        <v>2</v>
      </c>
      <c r="C613" s="39">
        <v>44381</v>
      </c>
      <c r="D613" s="39" t="s">
        <v>316</v>
      </c>
      <c r="E613" s="39">
        <v>45159</v>
      </c>
      <c r="F613" s="40" t="s">
        <v>4620</v>
      </c>
      <c r="G613" s="40" t="s">
        <v>281</v>
      </c>
      <c r="H613" s="40" t="s">
        <v>281</v>
      </c>
      <c r="I613" s="40" t="s">
        <v>281</v>
      </c>
      <c r="J613" s="40" t="s">
        <v>281</v>
      </c>
      <c r="K613" s="40" t="s">
        <v>281</v>
      </c>
      <c r="L613" s="40" t="s">
        <v>281</v>
      </c>
      <c r="M613" s="40" t="s">
        <v>281</v>
      </c>
      <c r="N613" s="40" t="s">
        <v>281</v>
      </c>
      <c r="O613" s="40" t="s">
        <v>281</v>
      </c>
      <c r="P613" s="40" t="s">
        <v>281</v>
      </c>
      <c r="Q613" s="40" t="s">
        <v>281</v>
      </c>
      <c r="R613" s="40" t="s">
        <v>281</v>
      </c>
      <c r="S613" s="40" t="s">
        <v>281</v>
      </c>
      <c r="T613" s="40" t="s">
        <v>281</v>
      </c>
      <c r="U613" s="40" t="s">
        <v>281</v>
      </c>
      <c r="V613" s="40" t="s">
        <v>281</v>
      </c>
      <c r="W613" s="40" t="s">
        <v>281</v>
      </c>
      <c r="X613" s="40" t="s">
        <v>281</v>
      </c>
      <c r="Y613" s="40" t="s">
        <v>281</v>
      </c>
      <c r="Z613" s="40" t="s">
        <v>281</v>
      </c>
      <c r="AA613" s="40" t="s">
        <v>281</v>
      </c>
      <c r="AB613" s="40" t="s">
        <v>281</v>
      </c>
      <c r="AC613" s="40" t="s">
        <v>281</v>
      </c>
      <c r="AD613" s="40" t="s">
        <v>281</v>
      </c>
      <c r="AE613" s="40" t="s">
        <v>281</v>
      </c>
      <c r="AF613" s="40" t="s">
        <v>281</v>
      </c>
      <c r="AG613" s="40" t="s">
        <v>281</v>
      </c>
      <c r="AH613" s="40" t="s">
        <v>281</v>
      </c>
      <c r="AI613" s="40" t="s">
        <v>281</v>
      </c>
      <c r="AJ613" s="40" t="s">
        <v>281</v>
      </c>
      <c r="AK613" s="40" t="s">
        <v>281</v>
      </c>
      <c r="AL613" s="40" t="s">
        <v>281</v>
      </c>
      <c r="AM613" s="40" t="s">
        <v>281</v>
      </c>
    </row>
    <row r="614" spans="1:39" ht="26.25" customHeight="1" x14ac:dyDescent="0.15">
      <c r="A614" s="37" t="s">
        <v>4621</v>
      </c>
      <c r="B614" s="38">
        <v>3</v>
      </c>
      <c r="C614" s="39">
        <v>45477</v>
      </c>
      <c r="D614" s="39" t="s">
        <v>274</v>
      </c>
      <c r="E614" s="39">
        <v>45477</v>
      </c>
      <c r="F614" s="40" t="s">
        <v>4622</v>
      </c>
      <c r="G614" s="40" t="s">
        <v>4623</v>
      </c>
      <c r="H614" s="40" t="s">
        <v>4624</v>
      </c>
      <c r="I614" s="40" t="s">
        <v>4625</v>
      </c>
      <c r="J614" s="40" t="s">
        <v>4626</v>
      </c>
      <c r="K614" s="40" t="s">
        <v>281</v>
      </c>
      <c r="L614" s="40">
        <v>32</v>
      </c>
      <c r="M614" s="40" t="s">
        <v>65</v>
      </c>
      <c r="N614" s="40">
        <v>3</v>
      </c>
      <c r="O614" s="40" t="s">
        <v>10</v>
      </c>
      <c r="P614" s="40">
        <v>23</v>
      </c>
      <c r="Q614" s="40" t="s">
        <v>49</v>
      </c>
      <c r="R614" s="40">
        <v>26</v>
      </c>
      <c r="S614" s="40" t="s">
        <v>55</v>
      </c>
      <c r="T614" s="40" t="s">
        <v>281</v>
      </c>
      <c r="U614" s="40" t="s">
        <v>281</v>
      </c>
      <c r="V614" s="40" t="s">
        <v>4627</v>
      </c>
      <c r="W614" s="40" t="s">
        <v>4628</v>
      </c>
      <c r="X614" s="40" t="s">
        <v>4629</v>
      </c>
      <c r="Y614" s="40" t="s">
        <v>281</v>
      </c>
      <c r="Z614" s="40" t="s">
        <v>281</v>
      </c>
      <c r="AA614" s="40" t="s">
        <v>281</v>
      </c>
      <c r="AB614" s="40" t="s">
        <v>281</v>
      </c>
      <c r="AC614" s="40" t="s">
        <v>281</v>
      </c>
      <c r="AD614" s="40" t="s">
        <v>281</v>
      </c>
      <c r="AE614" s="40" t="s">
        <v>281</v>
      </c>
      <c r="AF614" s="40" t="s">
        <v>281</v>
      </c>
      <c r="AG614" s="40" t="s">
        <v>281</v>
      </c>
      <c r="AH614" s="40" t="s">
        <v>281</v>
      </c>
      <c r="AI614" s="40" t="s">
        <v>281</v>
      </c>
      <c r="AJ614" s="40" t="s">
        <v>281</v>
      </c>
      <c r="AK614" s="40" t="s">
        <v>281</v>
      </c>
      <c r="AL614" s="40" t="s">
        <v>281</v>
      </c>
      <c r="AM614" s="40" t="s">
        <v>281</v>
      </c>
    </row>
    <row r="615" spans="1:39" ht="26.25" customHeight="1" x14ac:dyDescent="0.15">
      <c r="A615" s="37" t="s">
        <v>4630</v>
      </c>
      <c r="B615" s="38">
        <v>3</v>
      </c>
      <c r="C615" s="39">
        <v>45477</v>
      </c>
      <c r="D615" s="39" t="s">
        <v>274</v>
      </c>
      <c r="E615" s="39">
        <v>45477</v>
      </c>
      <c r="F615" s="40" t="s">
        <v>4631</v>
      </c>
      <c r="G615" s="40" t="s">
        <v>4632</v>
      </c>
      <c r="H615" s="40" t="s">
        <v>4633</v>
      </c>
      <c r="I615" s="40" t="s">
        <v>4634</v>
      </c>
      <c r="J615" s="40" t="s">
        <v>4635</v>
      </c>
      <c r="K615" s="40" t="s">
        <v>281</v>
      </c>
      <c r="L615" s="40">
        <v>32</v>
      </c>
      <c r="M615" s="40" t="s">
        <v>65</v>
      </c>
      <c r="N615" s="40">
        <v>3</v>
      </c>
      <c r="O615" s="40" t="s">
        <v>10</v>
      </c>
      <c r="P615" s="40">
        <v>23</v>
      </c>
      <c r="Q615" s="40" t="s">
        <v>49</v>
      </c>
      <c r="R615" s="40">
        <v>26</v>
      </c>
      <c r="S615" s="40" t="s">
        <v>55</v>
      </c>
      <c r="T615" s="40" t="s">
        <v>281</v>
      </c>
      <c r="U615" s="40" t="s">
        <v>281</v>
      </c>
      <c r="V615" s="40" t="s">
        <v>4636</v>
      </c>
      <c r="W615" s="40" t="s">
        <v>1094</v>
      </c>
      <c r="X615" s="40" t="s">
        <v>4637</v>
      </c>
      <c r="Y615" s="40" t="s">
        <v>281</v>
      </c>
      <c r="Z615" s="40" t="s">
        <v>281</v>
      </c>
      <c r="AA615" s="40" t="s">
        <v>281</v>
      </c>
      <c r="AB615" s="40" t="s">
        <v>281</v>
      </c>
      <c r="AC615" s="40" t="s">
        <v>281</v>
      </c>
      <c r="AD615" s="40" t="s">
        <v>281</v>
      </c>
      <c r="AE615" s="40" t="s">
        <v>281</v>
      </c>
      <c r="AF615" s="40" t="s">
        <v>281</v>
      </c>
      <c r="AG615" s="40" t="s">
        <v>281</v>
      </c>
      <c r="AH615" s="40" t="s">
        <v>281</v>
      </c>
      <c r="AI615" s="40" t="s">
        <v>281</v>
      </c>
      <c r="AJ615" s="40" t="s">
        <v>281</v>
      </c>
      <c r="AK615" s="40" t="s">
        <v>281</v>
      </c>
      <c r="AL615" s="40" t="s">
        <v>281</v>
      </c>
      <c r="AM615" s="40" t="s">
        <v>281</v>
      </c>
    </row>
    <row r="616" spans="1:39" ht="26.25" customHeight="1" x14ac:dyDescent="0.15">
      <c r="A616" s="37" t="s">
        <v>4638</v>
      </c>
      <c r="B616" s="38">
        <v>3</v>
      </c>
      <c r="C616" s="39">
        <v>45477</v>
      </c>
      <c r="D616" s="39" t="s">
        <v>274</v>
      </c>
      <c r="E616" s="39">
        <v>45477</v>
      </c>
      <c r="F616" s="40" t="s">
        <v>4610</v>
      </c>
      <c r="G616" s="40" t="s">
        <v>4639</v>
      </c>
      <c r="H616" s="40" t="s">
        <v>4640</v>
      </c>
      <c r="I616" s="40" t="s">
        <v>4641</v>
      </c>
      <c r="J616" s="40" t="s">
        <v>4642</v>
      </c>
      <c r="K616" s="40" t="s">
        <v>4643</v>
      </c>
      <c r="L616" s="40">
        <v>26</v>
      </c>
      <c r="M616" s="40" t="s">
        <v>55</v>
      </c>
      <c r="N616" s="40">
        <v>28</v>
      </c>
      <c r="O616" s="40" t="s">
        <v>59</v>
      </c>
      <c r="P616" s="40">
        <v>3</v>
      </c>
      <c r="Q616" s="40" t="s">
        <v>10</v>
      </c>
      <c r="R616" s="40">
        <v>6</v>
      </c>
      <c r="S616" s="40" t="s">
        <v>435</v>
      </c>
      <c r="T616" s="40" t="s">
        <v>281</v>
      </c>
      <c r="U616" s="40" t="s">
        <v>281</v>
      </c>
      <c r="V616" s="40" t="s">
        <v>4644</v>
      </c>
      <c r="W616" s="40" t="s">
        <v>2307</v>
      </c>
      <c r="X616" s="40" t="s">
        <v>4645</v>
      </c>
      <c r="Y616" s="40" t="s">
        <v>281</v>
      </c>
      <c r="Z616" s="40" t="s">
        <v>281</v>
      </c>
      <c r="AA616" s="40" t="s">
        <v>281</v>
      </c>
      <c r="AB616" s="40" t="s">
        <v>281</v>
      </c>
      <c r="AC616" s="40" t="s">
        <v>281</v>
      </c>
      <c r="AD616" s="40" t="s">
        <v>281</v>
      </c>
      <c r="AE616" s="40" t="s">
        <v>281</v>
      </c>
      <c r="AF616" s="40" t="s">
        <v>281</v>
      </c>
      <c r="AG616" s="40" t="s">
        <v>281</v>
      </c>
      <c r="AH616" s="40" t="s">
        <v>281</v>
      </c>
      <c r="AI616" s="40" t="s">
        <v>281</v>
      </c>
      <c r="AJ616" s="40" t="s">
        <v>281</v>
      </c>
      <c r="AK616" s="40" t="s">
        <v>281</v>
      </c>
      <c r="AL616" s="40" t="s">
        <v>281</v>
      </c>
      <c r="AM616" s="40" t="s">
        <v>281</v>
      </c>
    </row>
    <row r="617" spans="1:39" ht="26.25" customHeight="1" x14ac:dyDescent="0.15">
      <c r="A617" s="37" t="s">
        <v>4646</v>
      </c>
      <c r="B617" s="38">
        <v>3</v>
      </c>
      <c r="C617" s="39">
        <v>45512</v>
      </c>
      <c r="D617" s="39" t="s">
        <v>274</v>
      </c>
      <c r="E617" s="39">
        <v>45512</v>
      </c>
      <c r="F617" s="40" t="s">
        <v>4647</v>
      </c>
      <c r="G617" s="40" t="s">
        <v>4648</v>
      </c>
      <c r="H617" s="40" t="s">
        <v>4649</v>
      </c>
      <c r="I617" s="40" t="s">
        <v>4650</v>
      </c>
      <c r="J617" s="40" t="s">
        <v>4651</v>
      </c>
      <c r="K617" s="40" t="s">
        <v>4652</v>
      </c>
      <c r="L617" s="40">
        <v>69</v>
      </c>
      <c r="M617" s="40" t="s">
        <v>139</v>
      </c>
      <c r="N617" s="40" t="s">
        <v>281</v>
      </c>
      <c r="O617" s="40" t="s">
        <v>281</v>
      </c>
      <c r="P617" s="40" t="s">
        <v>281</v>
      </c>
      <c r="Q617" s="40" t="s">
        <v>281</v>
      </c>
      <c r="R617" s="40" t="s">
        <v>281</v>
      </c>
      <c r="S617" s="40" t="s">
        <v>281</v>
      </c>
      <c r="T617" s="40" t="s">
        <v>281</v>
      </c>
      <c r="U617" s="40" t="s">
        <v>281</v>
      </c>
      <c r="V617" s="40" t="s">
        <v>4653</v>
      </c>
      <c r="W617" s="40" t="s">
        <v>4654</v>
      </c>
      <c r="X617" s="40" t="s">
        <v>4655</v>
      </c>
      <c r="Y617" s="40" t="s">
        <v>281</v>
      </c>
      <c r="Z617" s="40" t="s">
        <v>281</v>
      </c>
      <c r="AA617" s="40" t="s">
        <v>281</v>
      </c>
      <c r="AB617" s="40" t="s">
        <v>281</v>
      </c>
      <c r="AC617" s="40" t="s">
        <v>281</v>
      </c>
      <c r="AD617" s="40" t="s">
        <v>281</v>
      </c>
      <c r="AE617" s="40" t="s">
        <v>281</v>
      </c>
      <c r="AF617" s="40" t="s">
        <v>281</v>
      </c>
      <c r="AG617" s="40" t="s">
        <v>281</v>
      </c>
      <c r="AH617" s="40" t="s">
        <v>281</v>
      </c>
      <c r="AI617" s="40" t="s">
        <v>281</v>
      </c>
      <c r="AJ617" s="40" t="s">
        <v>281</v>
      </c>
      <c r="AK617" s="40" t="s">
        <v>281</v>
      </c>
      <c r="AL617" s="40" t="s">
        <v>281</v>
      </c>
      <c r="AM617" s="40" t="s">
        <v>281</v>
      </c>
    </row>
    <row r="618" spans="1:39" ht="26.25" customHeight="1" x14ac:dyDescent="0.15">
      <c r="A618" s="37" t="s">
        <v>4656</v>
      </c>
      <c r="B618" s="38">
        <v>3</v>
      </c>
      <c r="C618" s="39">
        <v>45515</v>
      </c>
      <c r="D618" s="39" t="s">
        <v>274</v>
      </c>
      <c r="E618" s="39">
        <v>45515</v>
      </c>
      <c r="F618" s="40" t="s">
        <v>4657</v>
      </c>
      <c r="G618" s="40" t="s">
        <v>4658</v>
      </c>
      <c r="H618" s="40" t="s">
        <v>4659</v>
      </c>
      <c r="I618" s="40" t="s">
        <v>4660</v>
      </c>
      <c r="J618" s="40" t="s">
        <v>4661</v>
      </c>
      <c r="K618" s="40" t="s">
        <v>281</v>
      </c>
      <c r="L618" s="40">
        <v>32</v>
      </c>
      <c r="M618" s="40" t="s">
        <v>65</v>
      </c>
      <c r="N618" s="40">
        <v>3</v>
      </c>
      <c r="O618" s="40" t="s">
        <v>10</v>
      </c>
      <c r="P618" s="40">
        <v>23</v>
      </c>
      <c r="Q618" s="40" t="s">
        <v>49</v>
      </c>
      <c r="R618" s="40">
        <v>26</v>
      </c>
      <c r="S618" s="40" t="s">
        <v>55</v>
      </c>
      <c r="T618" s="40" t="s">
        <v>281</v>
      </c>
      <c r="U618" s="40" t="s">
        <v>281</v>
      </c>
      <c r="V618" s="40" t="s">
        <v>4662</v>
      </c>
      <c r="W618" s="40" t="s">
        <v>4663</v>
      </c>
      <c r="X618" s="40" t="s">
        <v>4664</v>
      </c>
      <c r="Y618" s="40" t="s">
        <v>281</v>
      </c>
      <c r="Z618" s="40" t="s">
        <v>281</v>
      </c>
      <c r="AA618" s="40" t="s">
        <v>281</v>
      </c>
      <c r="AB618" s="40" t="s">
        <v>281</v>
      </c>
      <c r="AC618" s="40" t="s">
        <v>281</v>
      </c>
      <c r="AD618" s="40" t="s">
        <v>281</v>
      </c>
      <c r="AE618" s="40" t="s">
        <v>281</v>
      </c>
      <c r="AF618" s="40" t="s">
        <v>281</v>
      </c>
      <c r="AG618" s="40" t="s">
        <v>281</v>
      </c>
      <c r="AH618" s="40" t="s">
        <v>281</v>
      </c>
      <c r="AI618" s="40" t="s">
        <v>281</v>
      </c>
      <c r="AJ618" s="40" t="s">
        <v>281</v>
      </c>
      <c r="AK618" s="40" t="s">
        <v>281</v>
      </c>
      <c r="AL618" s="40" t="s">
        <v>281</v>
      </c>
      <c r="AM618" s="40" t="s">
        <v>281</v>
      </c>
    </row>
    <row r="619" spans="1:39" ht="26.25" customHeight="1" x14ac:dyDescent="0.15">
      <c r="A619" s="37" t="s">
        <v>4665</v>
      </c>
      <c r="B619" s="38">
        <v>2</v>
      </c>
      <c r="C619" s="39">
        <v>44419</v>
      </c>
      <c r="D619" s="39" t="s">
        <v>316</v>
      </c>
      <c r="E619" s="39">
        <v>45515</v>
      </c>
      <c r="F619" s="40" t="s">
        <v>4666</v>
      </c>
      <c r="G619" s="40" t="s">
        <v>281</v>
      </c>
      <c r="H619" s="40" t="s">
        <v>281</v>
      </c>
      <c r="I619" s="40" t="s">
        <v>281</v>
      </c>
      <c r="J619" s="40" t="s">
        <v>281</v>
      </c>
      <c r="K619" s="40" t="s">
        <v>281</v>
      </c>
      <c r="L619" s="40" t="s">
        <v>281</v>
      </c>
      <c r="M619" s="40" t="s">
        <v>281</v>
      </c>
      <c r="N619" s="40" t="s">
        <v>281</v>
      </c>
      <c r="O619" s="40" t="s">
        <v>281</v>
      </c>
      <c r="P619" s="40" t="s">
        <v>281</v>
      </c>
      <c r="Q619" s="40" t="s">
        <v>281</v>
      </c>
      <c r="R619" s="40" t="s">
        <v>281</v>
      </c>
      <c r="S619" s="40" t="s">
        <v>281</v>
      </c>
      <c r="T619" s="40" t="s">
        <v>281</v>
      </c>
      <c r="U619" s="40" t="s">
        <v>281</v>
      </c>
      <c r="V619" s="40" t="s">
        <v>281</v>
      </c>
      <c r="W619" s="40" t="s">
        <v>281</v>
      </c>
      <c r="X619" s="40" t="s">
        <v>281</v>
      </c>
      <c r="Y619" s="40" t="s">
        <v>281</v>
      </c>
      <c r="Z619" s="40" t="s">
        <v>281</v>
      </c>
      <c r="AA619" s="40" t="s">
        <v>281</v>
      </c>
      <c r="AB619" s="40" t="s">
        <v>281</v>
      </c>
      <c r="AC619" s="40" t="s">
        <v>281</v>
      </c>
      <c r="AD619" s="40" t="s">
        <v>281</v>
      </c>
      <c r="AE619" s="40" t="s">
        <v>281</v>
      </c>
      <c r="AF619" s="40" t="s">
        <v>281</v>
      </c>
      <c r="AG619" s="40" t="s">
        <v>281</v>
      </c>
      <c r="AH619" s="40" t="s">
        <v>281</v>
      </c>
      <c r="AI619" s="40" t="s">
        <v>281</v>
      </c>
      <c r="AJ619" s="40" t="s">
        <v>281</v>
      </c>
      <c r="AK619" s="40" t="s">
        <v>281</v>
      </c>
      <c r="AL619" s="40" t="s">
        <v>281</v>
      </c>
      <c r="AM619" s="40" t="s">
        <v>281</v>
      </c>
    </row>
    <row r="620" spans="1:39" ht="26.25" customHeight="1" x14ac:dyDescent="0.15">
      <c r="A620" s="37" t="s">
        <v>4667</v>
      </c>
      <c r="B620" s="38">
        <v>3</v>
      </c>
      <c r="C620" s="39">
        <v>45515</v>
      </c>
      <c r="D620" s="39" t="s">
        <v>274</v>
      </c>
      <c r="E620" s="39">
        <v>45515</v>
      </c>
      <c r="F620" s="40" t="s">
        <v>4657</v>
      </c>
      <c r="G620" s="40" t="s">
        <v>4668</v>
      </c>
      <c r="H620" s="40" t="s">
        <v>4669</v>
      </c>
      <c r="I620" s="40" t="s">
        <v>4670</v>
      </c>
      <c r="J620" s="40" t="s">
        <v>4671</v>
      </c>
      <c r="K620" s="40" t="s">
        <v>281</v>
      </c>
      <c r="L620" s="40">
        <v>32</v>
      </c>
      <c r="M620" s="40" t="s">
        <v>65</v>
      </c>
      <c r="N620" s="40">
        <v>3</v>
      </c>
      <c r="O620" s="40" t="s">
        <v>10</v>
      </c>
      <c r="P620" s="40">
        <v>23</v>
      </c>
      <c r="Q620" s="40" t="s">
        <v>49</v>
      </c>
      <c r="R620" s="40">
        <v>26</v>
      </c>
      <c r="S620" s="40" t="s">
        <v>55</v>
      </c>
      <c r="T620" s="40" t="s">
        <v>281</v>
      </c>
      <c r="U620" s="40" t="s">
        <v>281</v>
      </c>
      <c r="V620" s="40" t="s">
        <v>4672</v>
      </c>
      <c r="W620" s="40" t="s">
        <v>4673</v>
      </c>
      <c r="X620" s="40" t="s">
        <v>4674</v>
      </c>
      <c r="Y620" s="40" t="s">
        <v>281</v>
      </c>
      <c r="Z620" s="40" t="s">
        <v>281</v>
      </c>
      <c r="AA620" s="40" t="s">
        <v>281</v>
      </c>
      <c r="AB620" s="40" t="s">
        <v>281</v>
      </c>
      <c r="AC620" s="40" t="s">
        <v>281</v>
      </c>
      <c r="AD620" s="40" t="s">
        <v>281</v>
      </c>
      <c r="AE620" s="40" t="s">
        <v>281</v>
      </c>
      <c r="AF620" s="40" t="s">
        <v>281</v>
      </c>
      <c r="AG620" s="40" t="s">
        <v>281</v>
      </c>
      <c r="AH620" s="40" t="s">
        <v>281</v>
      </c>
      <c r="AI620" s="40" t="s">
        <v>281</v>
      </c>
      <c r="AJ620" s="40" t="s">
        <v>281</v>
      </c>
      <c r="AK620" s="40" t="s">
        <v>281</v>
      </c>
      <c r="AL620" s="40" t="s">
        <v>281</v>
      </c>
      <c r="AM620" s="40" t="s">
        <v>281</v>
      </c>
    </row>
    <row r="621" spans="1:39" ht="26.25" customHeight="1" x14ac:dyDescent="0.15">
      <c r="A621" s="37" t="s">
        <v>4675</v>
      </c>
      <c r="B621" s="38">
        <v>3</v>
      </c>
      <c r="C621" s="39">
        <v>45539</v>
      </c>
      <c r="D621" s="39" t="s">
        <v>274</v>
      </c>
      <c r="E621" s="39">
        <v>45539</v>
      </c>
      <c r="F621" s="40" t="s">
        <v>4676</v>
      </c>
      <c r="G621" s="40" t="s">
        <v>4677</v>
      </c>
      <c r="H621" s="40" t="s">
        <v>4678</v>
      </c>
      <c r="I621" s="40" t="s">
        <v>4679</v>
      </c>
      <c r="J621" s="40" t="s">
        <v>4680</v>
      </c>
      <c r="K621" s="40" t="s">
        <v>4681</v>
      </c>
      <c r="L621" s="40">
        <v>6</v>
      </c>
      <c r="M621" s="40" t="s">
        <v>435</v>
      </c>
      <c r="N621" s="40">
        <v>38</v>
      </c>
      <c r="O621" s="40" t="s">
        <v>77</v>
      </c>
      <c r="P621" s="40">
        <v>12</v>
      </c>
      <c r="Q621" s="40" t="s">
        <v>28</v>
      </c>
      <c r="R621" s="40">
        <v>34</v>
      </c>
      <c r="S621" s="40" t="s">
        <v>69</v>
      </c>
      <c r="T621" s="40">
        <v>28</v>
      </c>
      <c r="U621" s="40" t="s">
        <v>59</v>
      </c>
      <c r="V621" s="40" t="s">
        <v>4682</v>
      </c>
      <c r="W621" s="40" t="s">
        <v>4683</v>
      </c>
      <c r="X621" s="40" t="s">
        <v>4684</v>
      </c>
      <c r="Y621" s="40" t="s">
        <v>281</v>
      </c>
      <c r="Z621" s="40" t="s">
        <v>281</v>
      </c>
      <c r="AA621" s="40" t="s">
        <v>281</v>
      </c>
      <c r="AB621" s="40" t="s">
        <v>281</v>
      </c>
      <c r="AC621" s="40" t="s">
        <v>281</v>
      </c>
      <c r="AD621" s="40" t="s">
        <v>281</v>
      </c>
      <c r="AE621" s="40" t="s">
        <v>281</v>
      </c>
      <c r="AF621" s="40" t="s">
        <v>281</v>
      </c>
      <c r="AG621" s="40" t="s">
        <v>281</v>
      </c>
      <c r="AH621" s="40" t="s">
        <v>281</v>
      </c>
      <c r="AI621" s="40" t="s">
        <v>281</v>
      </c>
      <c r="AJ621" s="40" t="s">
        <v>281</v>
      </c>
      <c r="AK621" s="40" t="s">
        <v>281</v>
      </c>
      <c r="AL621" s="40" t="s">
        <v>281</v>
      </c>
      <c r="AM621" s="40" t="s">
        <v>281</v>
      </c>
    </row>
    <row r="622" spans="1:39" ht="26.25" customHeight="1" x14ac:dyDescent="0.15">
      <c r="A622" s="37" t="s">
        <v>4685</v>
      </c>
      <c r="B622" s="38">
        <v>2</v>
      </c>
      <c r="C622" s="39">
        <v>44453</v>
      </c>
      <c r="D622" s="39" t="s">
        <v>316</v>
      </c>
      <c r="E622" s="39">
        <v>45382</v>
      </c>
      <c r="F622" s="40" t="s">
        <v>4686</v>
      </c>
      <c r="G622" s="40" t="s">
        <v>281</v>
      </c>
      <c r="H622" s="40" t="s">
        <v>281</v>
      </c>
      <c r="I622" s="40" t="s">
        <v>281</v>
      </c>
      <c r="J622" s="40" t="s">
        <v>281</v>
      </c>
      <c r="K622" s="40" t="s">
        <v>281</v>
      </c>
      <c r="L622" s="40" t="s">
        <v>281</v>
      </c>
      <c r="M622" s="40" t="s">
        <v>281</v>
      </c>
      <c r="N622" s="40" t="s">
        <v>281</v>
      </c>
      <c r="O622" s="40" t="s">
        <v>281</v>
      </c>
      <c r="P622" s="40" t="s">
        <v>281</v>
      </c>
      <c r="Q622" s="40" t="s">
        <v>281</v>
      </c>
      <c r="R622" s="40" t="s">
        <v>281</v>
      </c>
      <c r="S622" s="40" t="s">
        <v>281</v>
      </c>
      <c r="T622" s="40" t="s">
        <v>281</v>
      </c>
      <c r="U622" s="40" t="s">
        <v>281</v>
      </c>
      <c r="V622" s="40" t="s">
        <v>281</v>
      </c>
      <c r="W622" s="40" t="s">
        <v>281</v>
      </c>
      <c r="X622" s="40" t="s">
        <v>281</v>
      </c>
      <c r="Y622" s="40" t="s">
        <v>281</v>
      </c>
      <c r="Z622" s="40" t="s">
        <v>281</v>
      </c>
      <c r="AA622" s="40" t="s">
        <v>281</v>
      </c>
      <c r="AB622" s="40" t="s">
        <v>281</v>
      </c>
      <c r="AC622" s="40" t="s">
        <v>281</v>
      </c>
      <c r="AD622" s="40" t="s">
        <v>281</v>
      </c>
      <c r="AE622" s="40" t="s">
        <v>281</v>
      </c>
      <c r="AF622" s="40" t="s">
        <v>281</v>
      </c>
      <c r="AG622" s="40" t="s">
        <v>281</v>
      </c>
      <c r="AH622" s="40" t="s">
        <v>281</v>
      </c>
      <c r="AI622" s="40" t="s">
        <v>281</v>
      </c>
      <c r="AJ622" s="40" t="s">
        <v>281</v>
      </c>
      <c r="AK622" s="40" t="s">
        <v>281</v>
      </c>
      <c r="AL622" s="40" t="s">
        <v>281</v>
      </c>
      <c r="AM622" s="40" t="s">
        <v>281</v>
      </c>
    </row>
    <row r="623" spans="1:39" ht="26.25" customHeight="1" x14ac:dyDescent="0.15">
      <c r="A623" s="37" t="s">
        <v>4687</v>
      </c>
      <c r="B623" s="38">
        <v>1</v>
      </c>
      <c r="C623" s="39">
        <v>43378</v>
      </c>
      <c r="D623" s="39" t="s">
        <v>316</v>
      </c>
      <c r="E623" s="39">
        <v>44176</v>
      </c>
      <c r="F623" s="40" t="s">
        <v>4688</v>
      </c>
      <c r="G623" s="40" t="s">
        <v>281</v>
      </c>
      <c r="H623" s="40" t="s">
        <v>281</v>
      </c>
      <c r="I623" s="40" t="s">
        <v>281</v>
      </c>
      <c r="J623" s="40" t="s">
        <v>281</v>
      </c>
      <c r="K623" s="40" t="s">
        <v>281</v>
      </c>
      <c r="L623" s="40" t="s">
        <v>281</v>
      </c>
      <c r="M623" s="40" t="s">
        <v>281</v>
      </c>
      <c r="N623" s="40" t="s">
        <v>281</v>
      </c>
      <c r="O623" s="40" t="s">
        <v>281</v>
      </c>
      <c r="P623" s="40" t="s">
        <v>281</v>
      </c>
      <c r="Q623" s="40" t="s">
        <v>281</v>
      </c>
      <c r="R623" s="40" t="s">
        <v>281</v>
      </c>
      <c r="S623" s="40" t="s">
        <v>281</v>
      </c>
      <c r="T623" s="40" t="s">
        <v>281</v>
      </c>
      <c r="U623" s="40" t="s">
        <v>281</v>
      </c>
      <c r="V623" s="40" t="s">
        <v>281</v>
      </c>
      <c r="W623" s="40" t="s">
        <v>281</v>
      </c>
      <c r="X623" s="40" t="s">
        <v>281</v>
      </c>
      <c r="Y623" s="40" t="s">
        <v>281</v>
      </c>
      <c r="Z623" s="40" t="s">
        <v>281</v>
      </c>
      <c r="AA623" s="40" t="s">
        <v>281</v>
      </c>
      <c r="AB623" s="40" t="s">
        <v>281</v>
      </c>
      <c r="AC623" s="40" t="s">
        <v>281</v>
      </c>
      <c r="AD623" s="40" t="s">
        <v>281</v>
      </c>
      <c r="AE623" s="40" t="s">
        <v>281</v>
      </c>
      <c r="AF623" s="40" t="s">
        <v>281</v>
      </c>
      <c r="AG623" s="40" t="s">
        <v>281</v>
      </c>
      <c r="AH623" s="40" t="s">
        <v>281</v>
      </c>
      <c r="AI623" s="40" t="s">
        <v>281</v>
      </c>
      <c r="AJ623" s="40" t="s">
        <v>281</v>
      </c>
      <c r="AK623" s="40" t="s">
        <v>281</v>
      </c>
      <c r="AL623" s="40" t="s">
        <v>281</v>
      </c>
      <c r="AM623" s="40" t="s">
        <v>281</v>
      </c>
    </row>
    <row r="624" spans="1:39" ht="26.25" customHeight="1" x14ac:dyDescent="0.15">
      <c r="A624" s="37" t="s">
        <v>4689</v>
      </c>
      <c r="B624" s="38">
        <v>1</v>
      </c>
      <c r="C624" s="39">
        <v>43390</v>
      </c>
      <c r="D624" s="39" t="s">
        <v>316</v>
      </c>
      <c r="E624" s="39">
        <v>44176</v>
      </c>
      <c r="F624" s="40" t="s">
        <v>4690</v>
      </c>
      <c r="G624" s="40" t="s">
        <v>281</v>
      </c>
      <c r="H624" s="40" t="s">
        <v>281</v>
      </c>
      <c r="I624" s="40" t="s">
        <v>281</v>
      </c>
      <c r="J624" s="40" t="s">
        <v>281</v>
      </c>
      <c r="K624" s="40" t="s">
        <v>281</v>
      </c>
      <c r="L624" s="40" t="s">
        <v>281</v>
      </c>
      <c r="M624" s="40" t="s">
        <v>281</v>
      </c>
      <c r="N624" s="40" t="s">
        <v>281</v>
      </c>
      <c r="O624" s="40" t="s">
        <v>281</v>
      </c>
      <c r="P624" s="40" t="s">
        <v>281</v>
      </c>
      <c r="Q624" s="40" t="s">
        <v>281</v>
      </c>
      <c r="R624" s="40" t="s">
        <v>281</v>
      </c>
      <c r="S624" s="40" t="s">
        <v>281</v>
      </c>
      <c r="T624" s="40" t="s">
        <v>281</v>
      </c>
      <c r="U624" s="40" t="s">
        <v>281</v>
      </c>
      <c r="V624" s="40" t="s">
        <v>281</v>
      </c>
      <c r="W624" s="40" t="s">
        <v>281</v>
      </c>
      <c r="X624" s="40" t="s">
        <v>281</v>
      </c>
      <c r="Y624" s="40" t="s">
        <v>281</v>
      </c>
      <c r="Z624" s="40" t="s">
        <v>281</v>
      </c>
      <c r="AA624" s="40" t="s">
        <v>281</v>
      </c>
      <c r="AB624" s="40" t="s">
        <v>281</v>
      </c>
      <c r="AC624" s="40" t="s">
        <v>281</v>
      </c>
      <c r="AD624" s="40" t="s">
        <v>281</v>
      </c>
      <c r="AE624" s="40" t="s">
        <v>281</v>
      </c>
      <c r="AF624" s="40" t="s">
        <v>281</v>
      </c>
      <c r="AG624" s="40" t="s">
        <v>281</v>
      </c>
      <c r="AH624" s="40" t="s">
        <v>281</v>
      </c>
      <c r="AI624" s="40" t="s">
        <v>281</v>
      </c>
      <c r="AJ624" s="40" t="s">
        <v>281</v>
      </c>
      <c r="AK624" s="40" t="s">
        <v>281</v>
      </c>
      <c r="AL624" s="40" t="s">
        <v>281</v>
      </c>
      <c r="AM624" s="40" t="s">
        <v>281</v>
      </c>
    </row>
    <row r="625" spans="1:39" ht="26.25" customHeight="1" x14ac:dyDescent="0.15">
      <c r="A625" s="37" t="s">
        <v>4691</v>
      </c>
      <c r="B625" s="38">
        <v>3</v>
      </c>
      <c r="C625" s="39">
        <v>45592</v>
      </c>
      <c r="D625" s="39" t="s">
        <v>274</v>
      </c>
      <c r="E625" s="39">
        <v>45592</v>
      </c>
      <c r="F625" s="40" t="s">
        <v>4692</v>
      </c>
      <c r="G625" s="40" t="s">
        <v>4693</v>
      </c>
      <c r="H625" s="40" t="s">
        <v>4694</v>
      </c>
      <c r="I625" s="40" t="s">
        <v>4695</v>
      </c>
      <c r="J625" s="40" t="s">
        <v>4696</v>
      </c>
      <c r="K625" s="40" t="s">
        <v>4697</v>
      </c>
      <c r="L625" s="40">
        <v>6</v>
      </c>
      <c r="M625" s="40" t="s">
        <v>435</v>
      </c>
      <c r="N625" s="40">
        <v>38</v>
      </c>
      <c r="O625" s="40" t="s">
        <v>77</v>
      </c>
      <c r="P625" s="40">
        <v>57</v>
      </c>
      <c r="Q625" s="40" t="s">
        <v>115</v>
      </c>
      <c r="R625" s="40">
        <v>58</v>
      </c>
      <c r="S625" s="40" t="s">
        <v>117</v>
      </c>
      <c r="T625" s="40" t="s">
        <v>281</v>
      </c>
      <c r="U625" s="40" t="s">
        <v>281</v>
      </c>
      <c r="V625" s="40" t="s">
        <v>4698</v>
      </c>
      <c r="W625" s="40" t="s">
        <v>4699</v>
      </c>
      <c r="X625" s="40" t="s">
        <v>4700</v>
      </c>
      <c r="Y625" s="40" t="s">
        <v>281</v>
      </c>
      <c r="Z625" s="40" t="s">
        <v>281</v>
      </c>
      <c r="AA625" s="40" t="s">
        <v>281</v>
      </c>
      <c r="AB625" s="40" t="s">
        <v>281</v>
      </c>
      <c r="AC625" s="40" t="s">
        <v>281</v>
      </c>
      <c r="AD625" s="40" t="s">
        <v>281</v>
      </c>
      <c r="AE625" s="40" t="s">
        <v>281</v>
      </c>
      <c r="AF625" s="40" t="s">
        <v>281</v>
      </c>
      <c r="AG625" s="40" t="s">
        <v>281</v>
      </c>
      <c r="AH625" s="40" t="s">
        <v>281</v>
      </c>
      <c r="AI625" s="40" t="s">
        <v>281</v>
      </c>
      <c r="AJ625" s="40" t="s">
        <v>281</v>
      </c>
      <c r="AK625" s="40" t="s">
        <v>281</v>
      </c>
      <c r="AL625" s="40" t="s">
        <v>281</v>
      </c>
      <c r="AM625" s="40" t="s">
        <v>281</v>
      </c>
    </row>
    <row r="626" spans="1:39" ht="26.25" customHeight="1" x14ac:dyDescent="0.15">
      <c r="A626" s="37" t="s">
        <v>4701</v>
      </c>
      <c r="B626" s="38">
        <v>3</v>
      </c>
      <c r="C626" s="39">
        <v>45603</v>
      </c>
      <c r="D626" s="39" t="s">
        <v>274</v>
      </c>
      <c r="E626" s="39">
        <v>45603</v>
      </c>
      <c r="F626" s="40" t="s">
        <v>4702</v>
      </c>
      <c r="G626" s="40" t="s">
        <v>4703</v>
      </c>
      <c r="H626" s="40" t="s">
        <v>4704</v>
      </c>
      <c r="I626" s="40" t="s">
        <v>4705</v>
      </c>
      <c r="J626" s="40" t="s">
        <v>4706</v>
      </c>
      <c r="K626" s="40" t="s">
        <v>281</v>
      </c>
      <c r="L626" s="40">
        <v>32</v>
      </c>
      <c r="M626" s="40" t="s">
        <v>65</v>
      </c>
      <c r="N626" s="40">
        <v>3</v>
      </c>
      <c r="O626" s="40" t="s">
        <v>10</v>
      </c>
      <c r="P626" s="40">
        <v>23</v>
      </c>
      <c r="Q626" s="40" t="s">
        <v>49</v>
      </c>
      <c r="R626" s="40">
        <v>26</v>
      </c>
      <c r="S626" s="40" t="s">
        <v>55</v>
      </c>
      <c r="T626" s="40" t="s">
        <v>281</v>
      </c>
      <c r="U626" s="40" t="s">
        <v>281</v>
      </c>
      <c r="V626" s="40" t="s">
        <v>4707</v>
      </c>
      <c r="W626" s="40" t="s">
        <v>4708</v>
      </c>
      <c r="X626" s="40" t="s">
        <v>4709</v>
      </c>
      <c r="Y626" s="40" t="s">
        <v>281</v>
      </c>
      <c r="Z626" s="40" t="s">
        <v>281</v>
      </c>
      <c r="AA626" s="40" t="s">
        <v>281</v>
      </c>
      <c r="AB626" s="40" t="s">
        <v>281</v>
      </c>
      <c r="AC626" s="40" t="s">
        <v>281</v>
      </c>
      <c r="AD626" s="40" t="s">
        <v>281</v>
      </c>
      <c r="AE626" s="40" t="s">
        <v>281</v>
      </c>
      <c r="AF626" s="40" t="s">
        <v>281</v>
      </c>
      <c r="AG626" s="40" t="s">
        <v>281</v>
      </c>
      <c r="AH626" s="40" t="s">
        <v>281</v>
      </c>
      <c r="AI626" s="40" t="s">
        <v>281</v>
      </c>
      <c r="AJ626" s="40" t="s">
        <v>281</v>
      </c>
      <c r="AK626" s="40" t="s">
        <v>281</v>
      </c>
      <c r="AL626" s="40" t="s">
        <v>281</v>
      </c>
      <c r="AM626" s="40" t="s">
        <v>281</v>
      </c>
    </row>
    <row r="627" spans="1:39" ht="26.25" customHeight="1" x14ac:dyDescent="0.15">
      <c r="A627" s="37" t="s">
        <v>4710</v>
      </c>
      <c r="B627" s="38">
        <v>3</v>
      </c>
      <c r="C627" s="39">
        <v>45603</v>
      </c>
      <c r="D627" s="39" t="s">
        <v>274</v>
      </c>
      <c r="E627" s="39">
        <v>45603</v>
      </c>
      <c r="F627" s="40" t="s">
        <v>4702</v>
      </c>
      <c r="G627" s="40" t="s">
        <v>4711</v>
      </c>
      <c r="H627" s="40" t="s">
        <v>4712</v>
      </c>
      <c r="I627" s="40" t="s">
        <v>4713</v>
      </c>
      <c r="J627" s="40" t="s">
        <v>4714</v>
      </c>
      <c r="K627" s="40" t="s">
        <v>281</v>
      </c>
      <c r="L627" s="40">
        <v>32</v>
      </c>
      <c r="M627" s="40" t="s">
        <v>65</v>
      </c>
      <c r="N627" s="40">
        <v>3</v>
      </c>
      <c r="O627" s="40" t="s">
        <v>10</v>
      </c>
      <c r="P627" s="40">
        <v>23</v>
      </c>
      <c r="Q627" s="40" t="s">
        <v>49</v>
      </c>
      <c r="R627" s="40">
        <v>26</v>
      </c>
      <c r="S627" s="40" t="s">
        <v>55</v>
      </c>
      <c r="T627" s="40" t="s">
        <v>281</v>
      </c>
      <c r="U627" s="40" t="s">
        <v>281</v>
      </c>
      <c r="V627" s="40" t="s">
        <v>3686</v>
      </c>
      <c r="W627" s="40" t="s">
        <v>3687</v>
      </c>
      <c r="X627" s="40" t="s">
        <v>4715</v>
      </c>
      <c r="Y627" s="40" t="s">
        <v>281</v>
      </c>
      <c r="Z627" s="40" t="s">
        <v>281</v>
      </c>
      <c r="AA627" s="40" t="s">
        <v>281</v>
      </c>
      <c r="AB627" s="40" t="s">
        <v>281</v>
      </c>
      <c r="AC627" s="40" t="s">
        <v>281</v>
      </c>
      <c r="AD627" s="40" t="s">
        <v>281</v>
      </c>
      <c r="AE627" s="40" t="s">
        <v>281</v>
      </c>
      <c r="AF627" s="40" t="s">
        <v>281</v>
      </c>
      <c r="AG627" s="40" t="s">
        <v>281</v>
      </c>
      <c r="AH627" s="40" t="s">
        <v>281</v>
      </c>
      <c r="AI627" s="40" t="s">
        <v>281</v>
      </c>
      <c r="AJ627" s="40" t="s">
        <v>281</v>
      </c>
      <c r="AK627" s="40" t="s">
        <v>281</v>
      </c>
      <c r="AL627" s="40" t="s">
        <v>281</v>
      </c>
      <c r="AM627" s="40" t="s">
        <v>281</v>
      </c>
    </row>
    <row r="628" spans="1:39" ht="26.25" customHeight="1" x14ac:dyDescent="0.15">
      <c r="A628" s="37" t="s">
        <v>4716</v>
      </c>
      <c r="B628" s="38">
        <v>1</v>
      </c>
      <c r="C628" s="39">
        <v>43410</v>
      </c>
      <c r="D628" s="39" t="s">
        <v>316</v>
      </c>
      <c r="E628" s="39">
        <v>44509</v>
      </c>
      <c r="F628" s="40" t="s">
        <v>4717</v>
      </c>
      <c r="G628" s="40" t="s">
        <v>281</v>
      </c>
      <c r="H628" s="40" t="s">
        <v>281</v>
      </c>
      <c r="I628" s="40" t="s">
        <v>281</v>
      </c>
      <c r="J628" s="40" t="s">
        <v>281</v>
      </c>
      <c r="K628" s="40" t="s">
        <v>281</v>
      </c>
      <c r="L628" s="40" t="s">
        <v>281</v>
      </c>
      <c r="M628" s="40" t="s">
        <v>281</v>
      </c>
      <c r="N628" s="40" t="s">
        <v>281</v>
      </c>
      <c r="O628" s="40" t="s">
        <v>281</v>
      </c>
      <c r="P628" s="40" t="s">
        <v>281</v>
      </c>
      <c r="Q628" s="40" t="s">
        <v>281</v>
      </c>
      <c r="R628" s="40" t="s">
        <v>281</v>
      </c>
      <c r="S628" s="40" t="s">
        <v>281</v>
      </c>
      <c r="T628" s="40" t="s">
        <v>281</v>
      </c>
      <c r="U628" s="40" t="s">
        <v>281</v>
      </c>
      <c r="V628" s="40" t="s">
        <v>281</v>
      </c>
      <c r="W628" s="40" t="s">
        <v>281</v>
      </c>
      <c r="X628" s="40" t="s">
        <v>281</v>
      </c>
      <c r="Y628" s="40" t="s">
        <v>281</v>
      </c>
      <c r="Z628" s="40" t="s">
        <v>281</v>
      </c>
      <c r="AA628" s="40" t="s">
        <v>281</v>
      </c>
      <c r="AB628" s="40" t="s">
        <v>281</v>
      </c>
      <c r="AC628" s="40" t="s">
        <v>281</v>
      </c>
      <c r="AD628" s="40" t="s">
        <v>281</v>
      </c>
      <c r="AE628" s="40" t="s">
        <v>281</v>
      </c>
      <c r="AF628" s="40" t="s">
        <v>281</v>
      </c>
      <c r="AG628" s="40" t="s">
        <v>281</v>
      </c>
      <c r="AH628" s="40" t="s">
        <v>281</v>
      </c>
      <c r="AI628" s="40" t="s">
        <v>281</v>
      </c>
      <c r="AJ628" s="40" t="s">
        <v>281</v>
      </c>
      <c r="AK628" s="40" t="s">
        <v>281</v>
      </c>
      <c r="AL628" s="40" t="s">
        <v>281</v>
      </c>
      <c r="AM628" s="40" t="s">
        <v>281</v>
      </c>
    </row>
    <row r="629" spans="1:39" ht="26.25" customHeight="1" x14ac:dyDescent="0.15">
      <c r="A629" s="37" t="s">
        <v>4718</v>
      </c>
      <c r="B629" s="38">
        <v>3</v>
      </c>
      <c r="C629" s="39">
        <v>45630</v>
      </c>
      <c r="D629" s="39" t="s">
        <v>274</v>
      </c>
      <c r="E629" s="39">
        <v>45630</v>
      </c>
      <c r="F629" s="40" t="s">
        <v>4719</v>
      </c>
      <c r="G629" s="40" t="s">
        <v>4720</v>
      </c>
      <c r="H629" s="40" t="s">
        <v>4721</v>
      </c>
      <c r="I629" s="40" t="s">
        <v>4722</v>
      </c>
      <c r="J629" s="40" t="s">
        <v>4723</v>
      </c>
      <c r="K629" s="40" t="s">
        <v>4724</v>
      </c>
      <c r="L629" s="40">
        <v>3</v>
      </c>
      <c r="M629" s="40" t="s">
        <v>10</v>
      </c>
      <c r="N629" s="40">
        <v>32</v>
      </c>
      <c r="O629" s="40" t="s">
        <v>65</v>
      </c>
      <c r="P629" s="40" t="s">
        <v>281</v>
      </c>
      <c r="Q629" s="40" t="s">
        <v>281</v>
      </c>
      <c r="R629" s="40" t="s">
        <v>281</v>
      </c>
      <c r="S629" s="40" t="s">
        <v>281</v>
      </c>
      <c r="T629" s="40" t="s">
        <v>281</v>
      </c>
      <c r="U629" s="40" t="s">
        <v>281</v>
      </c>
      <c r="V629" s="40" t="s">
        <v>4725</v>
      </c>
      <c r="W629" s="40" t="s">
        <v>4726</v>
      </c>
      <c r="X629" s="40" t="s">
        <v>4727</v>
      </c>
      <c r="Y629" s="40" t="s">
        <v>281</v>
      </c>
      <c r="Z629" s="40" t="s">
        <v>281</v>
      </c>
      <c r="AA629" s="40" t="s">
        <v>281</v>
      </c>
      <c r="AB629" s="40" t="s">
        <v>281</v>
      </c>
      <c r="AC629" s="40" t="s">
        <v>281</v>
      </c>
      <c r="AD629" s="40" t="s">
        <v>281</v>
      </c>
      <c r="AE629" s="40" t="s">
        <v>281</v>
      </c>
      <c r="AF629" s="40" t="s">
        <v>281</v>
      </c>
      <c r="AG629" s="40" t="s">
        <v>281</v>
      </c>
      <c r="AH629" s="40" t="s">
        <v>281</v>
      </c>
      <c r="AI629" s="40" t="s">
        <v>281</v>
      </c>
      <c r="AJ629" s="40" t="s">
        <v>281</v>
      </c>
      <c r="AK629" s="40" t="s">
        <v>281</v>
      </c>
      <c r="AL629" s="40" t="s">
        <v>281</v>
      </c>
      <c r="AM629" s="40" t="s">
        <v>281</v>
      </c>
    </row>
    <row r="630" spans="1:39" ht="26.25" customHeight="1" x14ac:dyDescent="0.15">
      <c r="A630" s="37" t="s">
        <v>4728</v>
      </c>
      <c r="B630" s="38">
        <v>3</v>
      </c>
      <c r="C630" s="39">
        <v>45630</v>
      </c>
      <c r="D630" s="39" t="s">
        <v>274</v>
      </c>
      <c r="E630" s="39">
        <v>45630</v>
      </c>
      <c r="F630" s="40" t="s">
        <v>4719</v>
      </c>
      <c r="G630" s="40" t="s">
        <v>4729</v>
      </c>
      <c r="H630" s="40" t="s">
        <v>4730</v>
      </c>
      <c r="I630" s="40" t="s">
        <v>4731</v>
      </c>
      <c r="J630" s="40" t="s">
        <v>4732</v>
      </c>
      <c r="K630" s="40" t="s">
        <v>4733</v>
      </c>
      <c r="L630" s="40">
        <v>39</v>
      </c>
      <c r="M630" s="40" t="s">
        <v>79</v>
      </c>
      <c r="N630" s="40">
        <v>77</v>
      </c>
      <c r="O630" s="40" t="s">
        <v>155</v>
      </c>
      <c r="P630" s="40" t="s">
        <v>281</v>
      </c>
      <c r="Q630" s="40" t="s">
        <v>281</v>
      </c>
      <c r="R630" s="40" t="s">
        <v>281</v>
      </c>
      <c r="S630" s="40" t="s">
        <v>281</v>
      </c>
      <c r="T630" s="40" t="s">
        <v>281</v>
      </c>
      <c r="U630" s="40" t="s">
        <v>281</v>
      </c>
      <c r="V630" s="40" t="s">
        <v>4734</v>
      </c>
      <c r="W630" s="40" t="s">
        <v>4209</v>
      </c>
      <c r="X630" s="40" t="s">
        <v>4735</v>
      </c>
      <c r="Y630" s="40" t="s">
        <v>281</v>
      </c>
      <c r="Z630" s="40" t="s">
        <v>281</v>
      </c>
      <c r="AA630" s="40" t="s">
        <v>281</v>
      </c>
      <c r="AB630" s="40" t="s">
        <v>281</v>
      </c>
      <c r="AC630" s="40" t="s">
        <v>281</v>
      </c>
      <c r="AD630" s="40" t="s">
        <v>281</v>
      </c>
      <c r="AE630" s="40" t="s">
        <v>281</v>
      </c>
      <c r="AF630" s="40" t="s">
        <v>281</v>
      </c>
      <c r="AG630" s="40" t="s">
        <v>281</v>
      </c>
      <c r="AH630" s="40" t="s">
        <v>281</v>
      </c>
      <c r="AI630" s="40" t="s">
        <v>281</v>
      </c>
      <c r="AJ630" s="40" t="s">
        <v>281</v>
      </c>
      <c r="AK630" s="40" t="s">
        <v>281</v>
      </c>
      <c r="AL630" s="40" t="s">
        <v>281</v>
      </c>
      <c r="AM630" s="40" t="s">
        <v>281</v>
      </c>
    </row>
    <row r="631" spans="1:39" ht="26.25" customHeight="1" x14ac:dyDescent="0.15">
      <c r="A631" s="37" t="s">
        <v>4736</v>
      </c>
      <c r="B631" s="38">
        <v>3</v>
      </c>
      <c r="C631" s="39">
        <v>45630</v>
      </c>
      <c r="D631" s="39" t="s">
        <v>274</v>
      </c>
      <c r="E631" s="39">
        <v>45630</v>
      </c>
      <c r="F631" s="40" t="s">
        <v>4719</v>
      </c>
      <c r="G631" s="40" t="s">
        <v>4737</v>
      </c>
      <c r="H631" s="40" t="s">
        <v>4738</v>
      </c>
      <c r="I631" s="40" t="s">
        <v>4739</v>
      </c>
      <c r="J631" s="40" t="s">
        <v>4740</v>
      </c>
      <c r="K631" s="40" t="s">
        <v>281</v>
      </c>
      <c r="L631" s="40">
        <v>32</v>
      </c>
      <c r="M631" s="40" t="s">
        <v>65</v>
      </c>
      <c r="N631" s="40">
        <v>3</v>
      </c>
      <c r="O631" s="40" t="s">
        <v>10</v>
      </c>
      <c r="P631" s="40">
        <v>23</v>
      </c>
      <c r="Q631" s="40" t="s">
        <v>49</v>
      </c>
      <c r="R631" s="40">
        <v>26</v>
      </c>
      <c r="S631" s="40" t="s">
        <v>55</v>
      </c>
      <c r="T631" s="40" t="s">
        <v>281</v>
      </c>
      <c r="U631" s="40" t="s">
        <v>281</v>
      </c>
      <c r="V631" s="40" t="s">
        <v>4741</v>
      </c>
      <c r="W631" s="40" t="s">
        <v>4742</v>
      </c>
      <c r="X631" s="40" t="s">
        <v>4743</v>
      </c>
      <c r="Y631" s="40" t="s">
        <v>281</v>
      </c>
      <c r="Z631" s="40" t="s">
        <v>281</v>
      </c>
      <c r="AA631" s="40" t="s">
        <v>281</v>
      </c>
      <c r="AB631" s="40" t="s">
        <v>281</v>
      </c>
      <c r="AC631" s="40" t="s">
        <v>281</v>
      </c>
      <c r="AD631" s="40" t="s">
        <v>281</v>
      </c>
      <c r="AE631" s="40" t="s">
        <v>281</v>
      </c>
      <c r="AF631" s="40" t="s">
        <v>281</v>
      </c>
      <c r="AG631" s="40" t="s">
        <v>281</v>
      </c>
      <c r="AH631" s="40" t="s">
        <v>281</v>
      </c>
      <c r="AI631" s="40" t="s">
        <v>281</v>
      </c>
      <c r="AJ631" s="40" t="s">
        <v>281</v>
      </c>
      <c r="AK631" s="40" t="s">
        <v>281</v>
      </c>
      <c r="AL631" s="40" t="s">
        <v>281</v>
      </c>
      <c r="AM631" s="40" t="s">
        <v>281</v>
      </c>
    </row>
    <row r="632" spans="1:39" ht="26.25" customHeight="1" x14ac:dyDescent="0.15">
      <c r="A632" s="37" t="s">
        <v>4744</v>
      </c>
      <c r="B632" s="38">
        <v>3</v>
      </c>
      <c r="C632" s="39">
        <v>45645</v>
      </c>
      <c r="D632" s="39" t="s">
        <v>274</v>
      </c>
      <c r="E632" s="39">
        <v>45645</v>
      </c>
      <c r="F632" s="40" t="s">
        <v>4745</v>
      </c>
      <c r="G632" s="40" t="s">
        <v>4746</v>
      </c>
      <c r="H632" s="40" t="s">
        <v>4747</v>
      </c>
      <c r="I632" s="40" t="s">
        <v>4748</v>
      </c>
      <c r="J632" s="40" t="s">
        <v>4749</v>
      </c>
      <c r="K632" s="40" t="s">
        <v>4750</v>
      </c>
      <c r="L632" s="40">
        <v>57</v>
      </c>
      <c r="M632" s="40" t="s">
        <v>115</v>
      </c>
      <c r="N632" s="40">
        <v>38</v>
      </c>
      <c r="O632" s="40" t="s">
        <v>77</v>
      </c>
      <c r="P632" s="40" t="s">
        <v>281</v>
      </c>
      <c r="Q632" s="40" t="s">
        <v>281</v>
      </c>
      <c r="R632" s="40" t="s">
        <v>281</v>
      </c>
      <c r="S632" s="40" t="s">
        <v>281</v>
      </c>
      <c r="T632" s="40" t="s">
        <v>281</v>
      </c>
      <c r="U632" s="40" t="s">
        <v>281</v>
      </c>
      <c r="V632" s="40" t="s">
        <v>4751</v>
      </c>
      <c r="W632" s="40" t="s">
        <v>2440</v>
      </c>
      <c r="X632" s="40" t="s">
        <v>4752</v>
      </c>
      <c r="Y632" s="40" t="s">
        <v>281</v>
      </c>
      <c r="Z632" s="40" t="s">
        <v>281</v>
      </c>
      <c r="AA632" s="40" t="s">
        <v>281</v>
      </c>
      <c r="AB632" s="40" t="s">
        <v>281</v>
      </c>
      <c r="AC632" s="40" t="s">
        <v>281</v>
      </c>
      <c r="AD632" s="40" t="s">
        <v>281</v>
      </c>
      <c r="AE632" s="40" t="s">
        <v>281</v>
      </c>
      <c r="AF632" s="40" t="s">
        <v>281</v>
      </c>
      <c r="AG632" s="40" t="s">
        <v>281</v>
      </c>
      <c r="AH632" s="40" t="s">
        <v>281</v>
      </c>
      <c r="AI632" s="40" t="s">
        <v>281</v>
      </c>
      <c r="AJ632" s="40" t="s">
        <v>281</v>
      </c>
      <c r="AK632" s="40" t="s">
        <v>281</v>
      </c>
      <c r="AL632" s="40" t="s">
        <v>281</v>
      </c>
      <c r="AM632" s="40" t="s">
        <v>281</v>
      </c>
    </row>
    <row r="633" spans="1:39" ht="26.25" customHeight="1" x14ac:dyDescent="0.15">
      <c r="A633" s="37" t="s">
        <v>4753</v>
      </c>
      <c r="B633" s="38">
        <v>3</v>
      </c>
      <c r="C633" s="39">
        <v>45645</v>
      </c>
      <c r="D633" s="39" t="s">
        <v>274</v>
      </c>
      <c r="E633" s="39">
        <v>45645</v>
      </c>
      <c r="F633" s="40" t="s">
        <v>4745</v>
      </c>
      <c r="G633" s="40" t="s">
        <v>4754</v>
      </c>
      <c r="H633" s="40" t="s">
        <v>4755</v>
      </c>
      <c r="I633" s="40" t="s">
        <v>4756</v>
      </c>
      <c r="J633" s="40" t="s">
        <v>4757</v>
      </c>
      <c r="K633" s="40" t="s">
        <v>4758</v>
      </c>
      <c r="L633" s="40">
        <v>88</v>
      </c>
      <c r="M633" s="40" t="s">
        <v>176</v>
      </c>
      <c r="N633" s="40" t="s">
        <v>281</v>
      </c>
      <c r="O633" s="40" t="s">
        <v>281</v>
      </c>
      <c r="P633" s="40" t="s">
        <v>281</v>
      </c>
      <c r="Q633" s="40" t="s">
        <v>281</v>
      </c>
      <c r="R633" s="40" t="s">
        <v>281</v>
      </c>
      <c r="S633" s="40" t="s">
        <v>281</v>
      </c>
      <c r="T633" s="40" t="s">
        <v>281</v>
      </c>
      <c r="U633" s="40" t="s">
        <v>281</v>
      </c>
      <c r="V633" s="40" t="s">
        <v>4759</v>
      </c>
      <c r="W633" s="40" t="s">
        <v>4760</v>
      </c>
      <c r="X633" s="40" t="s">
        <v>4761</v>
      </c>
      <c r="Y633" s="40" t="s">
        <v>281</v>
      </c>
      <c r="Z633" s="40" t="s">
        <v>281</v>
      </c>
      <c r="AA633" s="40" t="s">
        <v>281</v>
      </c>
      <c r="AB633" s="40" t="s">
        <v>281</v>
      </c>
      <c r="AC633" s="40" t="s">
        <v>281</v>
      </c>
      <c r="AD633" s="40" t="s">
        <v>281</v>
      </c>
      <c r="AE633" s="40" t="s">
        <v>281</v>
      </c>
      <c r="AF633" s="40" t="s">
        <v>281</v>
      </c>
      <c r="AG633" s="40" t="s">
        <v>281</v>
      </c>
      <c r="AH633" s="40" t="s">
        <v>281</v>
      </c>
      <c r="AI633" s="40" t="s">
        <v>281</v>
      </c>
      <c r="AJ633" s="40" t="s">
        <v>281</v>
      </c>
      <c r="AK633" s="40" t="s">
        <v>281</v>
      </c>
      <c r="AL633" s="40" t="s">
        <v>281</v>
      </c>
      <c r="AM633" s="40" t="s">
        <v>281</v>
      </c>
    </row>
    <row r="634" spans="1:39" ht="26.25" customHeight="1" x14ac:dyDescent="0.15">
      <c r="A634" s="37" t="s">
        <v>4762</v>
      </c>
      <c r="B634" s="38">
        <v>2</v>
      </c>
      <c r="C634" s="39">
        <v>44587</v>
      </c>
      <c r="D634" s="39" t="s">
        <v>316</v>
      </c>
      <c r="E634" s="39">
        <v>45683</v>
      </c>
      <c r="F634" s="40" t="s">
        <v>4763</v>
      </c>
      <c r="G634" s="40" t="s">
        <v>281</v>
      </c>
      <c r="H634" s="40" t="s">
        <v>281</v>
      </c>
      <c r="I634" s="40" t="s">
        <v>281</v>
      </c>
      <c r="J634" s="40" t="s">
        <v>281</v>
      </c>
      <c r="K634" s="40" t="s">
        <v>281</v>
      </c>
      <c r="L634" s="40" t="s">
        <v>281</v>
      </c>
      <c r="M634" s="40" t="s">
        <v>281</v>
      </c>
      <c r="N634" s="40" t="s">
        <v>281</v>
      </c>
      <c r="O634" s="40" t="s">
        <v>281</v>
      </c>
      <c r="P634" s="40" t="s">
        <v>281</v>
      </c>
      <c r="Q634" s="40" t="s">
        <v>281</v>
      </c>
      <c r="R634" s="40" t="s">
        <v>281</v>
      </c>
      <c r="S634" s="40" t="s">
        <v>281</v>
      </c>
      <c r="T634" s="40" t="s">
        <v>281</v>
      </c>
      <c r="U634" s="40" t="s">
        <v>281</v>
      </c>
      <c r="V634" s="40" t="s">
        <v>281</v>
      </c>
      <c r="W634" s="40" t="s">
        <v>281</v>
      </c>
      <c r="X634" s="40" t="s">
        <v>281</v>
      </c>
      <c r="Y634" s="40" t="s">
        <v>281</v>
      </c>
      <c r="Z634" s="40" t="s">
        <v>281</v>
      </c>
      <c r="AA634" s="40" t="s">
        <v>281</v>
      </c>
      <c r="AB634" s="40" t="s">
        <v>281</v>
      </c>
      <c r="AC634" s="40" t="s">
        <v>281</v>
      </c>
      <c r="AD634" s="40" t="s">
        <v>281</v>
      </c>
      <c r="AE634" s="40" t="s">
        <v>281</v>
      </c>
      <c r="AF634" s="40" t="s">
        <v>281</v>
      </c>
      <c r="AG634" s="40" t="s">
        <v>281</v>
      </c>
      <c r="AH634" s="40" t="s">
        <v>281</v>
      </c>
      <c r="AI634" s="40" t="s">
        <v>281</v>
      </c>
      <c r="AJ634" s="40" t="s">
        <v>281</v>
      </c>
      <c r="AK634" s="40" t="s">
        <v>281</v>
      </c>
      <c r="AL634" s="40" t="s">
        <v>281</v>
      </c>
      <c r="AM634" s="40" t="s">
        <v>281</v>
      </c>
    </row>
    <row r="635" spans="1:39" ht="26.25" customHeight="1" x14ac:dyDescent="0.15">
      <c r="A635" s="37" t="s">
        <v>4764</v>
      </c>
      <c r="B635" s="38">
        <v>4</v>
      </c>
      <c r="C635" s="39">
        <v>45682</v>
      </c>
      <c r="D635" s="39" t="s">
        <v>274</v>
      </c>
      <c r="E635" s="39">
        <v>45682</v>
      </c>
      <c r="F635" s="40" t="s">
        <v>4765</v>
      </c>
      <c r="G635" s="40" t="s">
        <v>4766</v>
      </c>
      <c r="H635" s="40" t="s">
        <v>4767</v>
      </c>
      <c r="I635" s="40" t="s">
        <v>4768</v>
      </c>
      <c r="J635" s="40" t="s">
        <v>4769</v>
      </c>
      <c r="K635" s="40" t="s">
        <v>281</v>
      </c>
      <c r="L635" s="40">
        <v>32</v>
      </c>
      <c r="M635" s="40" t="s">
        <v>65</v>
      </c>
      <c r="N635" s="40">
        <v>3</v>
      </c>
      <c r="O635" s="40" t="s">
        <v>10</v>
      </c>
      <c r="P635" s="40">
        <v>23</v>
      </c>
      <c r="Q635" s="40" t="s">
        <v>49</v>
      </c>
      <c r="R635" s="40">
        <v>26</v>
      </c>
      <c r="S635" s="40" t="s">
        <v>55</v>
      </c>
      <c r="T635" s="40" t="s">
        <v>281</v>
      </c>
      <c r="U635" s="40" t="s">
        <v>281</v>
      </c>
      <c r="V635" s="40" t="s">
        <v>4770</v>
      </c>
      <c r="W635" s="40" t="s">
        <v>3793</v>
      </c>
      <c r="X635" s="40" t="s">
        <v>4771</v>
      </c>
      <c r="Y635" s="40" t="s">
        <v>281</v>
      </c>
      <c r="Z635" s="40" t="s">
        <v>281</v>
      </c>
      <c r="AA635" s="40" t="s">
        <v>281</v>
      </c>
      <c r="AB635" s="40" t="s">
        <v>281</v>
      </c>
      <c r="AC635" s="40" t="s">
        <v>281</v>
      </c>
      <c r="AD635" s="40" t="s">
        <v>281</v>
      </c>
      <c r="AE635" s="40" t="s">
        <v>281</v>
      </c>
      <c r="AF635" s="40" t="s">
        <v>281</v>
      </c>
      <c r="AG635" s="40" t="s">
        <v>281</v>
      </c>
      <c r="AH635" s="40" t="s">
        <v>281</v>
      </c>
      <c r="AI635" s="40" t="s">
        <v>281</v>
      </c>
      <c r="AJ635" s="40" t="s">
        <v>281</v>
      </c>
      <c r="AK635" s="40" t="s">
        <v>281</v>
      </c>
      <c r="AL635" s="40" t="s">
        <v>281</v>
      </c>
      <c r="AM635" s="40" t="s">
        <v>281</v>
      </c>
    </row>
    <row r="636" spans="1:39" ht="26.25" customHeight="1" x14ac:dyDescent="0.15">
      <c r="A636" s="37" t="s">
        <v>4772</v>
      </c>
      <c r="B636" s="38">
        <v>1</v>
      </c>
      <c r="C636" s="39">
        <v>44385</v>
      </c>
      <c r="D636" s="39" t="s">
        <v>316</v>
      </c>
      <c r="E636" s="39">
        <v>44385</v>
      </c>
      <c r="F636" s="40" t="s">
        <v>4773</v>
      </c>
      <c r="G636" s="40" t="s">
        <v>281</v>
      </c>
      <c r="H636" s="40" t="s">
        <v>281</v>
      </c>
      <c r="I636" s="40" t="s">
        <v>281</v>
      </c>
      <c r="J636" s="40" t="s">
        <v>281</v>
      </c>
      <c r="K636" s="40" t="s">
        <v>281</v>
      </c>
      <c r="L636" s="40" t="s">
        <v>281</v>
      </c>
      <c r="M636" s="40" t="s">
        <v>281</v>
      </c>
      <c r="N636" s="40" t="s">
        <v>281</v>
      </c>
      <c r="O636" s="40" t="s">
        <v>281</v>
      </c>
      <c r="P636" s="40" t="s">
        <v>281</v>
      </c>
      <c r="Q636" s="40" t="s">
        <v>281</v>
      </c>
      <c r="R636" s="40" t="s">
        <v>281</v>
      </c>
      <c r="S636" s="40" t="s">
        <v>281</v>
      </c>
      <c r="T636" s="40" t="s">
        <v>281</v>
      </c>
      <c r="U636" s="40" t="s">
        <v>281</v>
      </c>
      <c r="V636" s="40" t="s">
        <v>281</v>
      </c>
      <c r="W636" s="40" t="s">
        <v>281</v>
      </c>
      <c r="X636" s="40" t="s">
        <v>281</v>
      </c>
      <c r="Y636" s="40" t="s">
        <v>281</v>
      </c>
      <c r="Z636" s="40" t="s">
        <v>281</v>
      </c>
      <c r="AA636" s="40" t="s">
        <v>281</v>
      </c>
      <c r="AB636" s="40" t="s">
        <v>281</v>
      </c>
      <c r="AC636" s="40" t="s">
        <v>281</v>
      </c>
      <c r="AD636" s="40" t="s">
        <v>281</v>
      </c>
      <c r="AE636" s="40" t="s">
        <v>281</v>
      </c>
      <c r="AF636" s="40" t="s">
        <v>281</v>
      </c>
      <c r="AG636" s="40" t="s">
        <v>281</v>
      </c>
      <c r="AH636" s="40" t="s">
        <v>281</v>
      </c>
      <c r="AI636" s="40" t="s">
        <v>281</v>
      </c>
      <c r="AJ636" s="40" t="s">
        <v>281</v>
      </c>
      <c r="AK636" s="40" t="s">
        <v>281</v>
      </c>
      <c r="AL636" s="40" t="s">
        <v>281</v>
      </c>
      <c r="AM636" s="40" t="s">
        <v>281</v>
      </c>
    </row>
    <row r="637" spans="1:39" ht="26.25" customHeight="1" x14ac:dyDescent="0.15">
      <c r="A637" s="37" t="s">
        <v>4774</v>
      </c>
      <c r="B637" s="38">
        <v>3</v>
      </c>
      <c r="C637" s="39">
        <v>45682</v>
      </c>
      <c r="D637" s="39" t="s">
        <v>274</v>
      </c>
      <c r="E637" s="39">
        <v>45682</v>
      </c>
      <c r="F637" s="40" t="s">
        <v>4775</v>
      </c>
      <c r="G637" s="40" t="s">
        <v>4776</v>
      </c>
      <c r="H637" s="40" t="s">
        <v>4777</v>
      </c>
      <c r="I637" s="40" t="s">
        <v>4778</v>
      </c>
      <c r="J637" s="40" t="s">
        <v>4779</v>
      </c>
      <c r="K637" s="40" t="s">
        <v>281</v>
      </c>
      <c r="L637" s="40">
        <v>32</v>
      </c>
      <c r="M637" s="40" t="s">
        <v>65</v>
      </c>
      <c r="N637" s="40">
        <v>3</v>
      </c>
      <c r="O637" s="40" t="s">
        <v>10</v>
      </c>
      <c r="P637" s="40">
        <v>23</v>
      </c>
      <c r="Q637" s="40" t="s">
        <v>49</v>
      </c>
      <c r="R637" s="40">
        <v>26</v>
      </c>
      <c r="S637" s="40" t="s">
        <v>55</v>
      </c>
      <c r="T637" s="40" t="s">
        <v>281</v>
      </c>
      <c r="U637" s="40" t="s">
        <v>281</v>
      </c>
      <c r="V637" s="40" t="s">
        <v>4780</v>
      </c>
      <c r="W637" s="40" t="s">
        <v>4781</v>
      </c>
      <c r="X637" s="40" t="s">
        <v>4782</v>
      </c>
      <c r="Y637" s="40" t="s">
        <v>281</v>
      </c>
      <c r="Z637" s="40" t="s">
        <v>281</v>
      </c>
      <c r="AA637" s="40" t="s">
        <v>281</v>
      </c>
      <c r="AB637" s="40" t="s">
        <v>281</v>
      </c>
      <c r="AC637" s="40" t="s">
        <v>281</v>
      </c>
      <c r="AD637" s="40" t="s">
        <v>281</v>
      </c>
      <c r="AE637" s="40" t="s">
        <v>281</v>
      </c>
      <c r="AF637" s="40" t="s">
        <v>281</v>
      </c>
      <c r="AG637" s="40" t="s">
        <v>281</v>
      </c>
      <c r="AH637" s="40" t="s">
        <v>281</v>
      </c>
      <c r="AI637" s="40" t="s">
        <v>281</v>
      </c>
      <c r="AJ637" s="40" t="s">
        <v>281</v>
      </c>
      <c r="AK637" s="40" t="s">
        <v>281</v>
      </c>
      <c r="AL637" s="40" t="s">
        <v>281</v>
      </c>
      <c r="AM637" s="40" t="s">
        <v>281</v>
      </c>
    </row>
    <row r="638" spans="1:39" ht="26.25" customHeight="1" x14ac:dyDescent="0.15">
      <c r="A638" s="37" t="s">
        <v>4783</v>
      </c>
      <c r="B638" s="38">
        <v>3</v>
      </c>
      <c r="C638" s="39">
        <v>45682</v>
      </c>
      <c r="D638" s="39" t="s">
        <v>274</v>
      </c>
      <c r="E638" s="39">
        <v>45682</v>
      </c>
      <c r="F638" s="40" t="s">
        <v>4784</v>
      </c>
      <c r="G638" s="40" t="s">
        <v>4785</v>
      </c>
      <c r="H638" s="40" t="s">
        <v>4786</v>
      </c>
      <c r="I638" s="40" t="s">
        <v>4787</v>
      </c>
      <c r="J638" s="40" t="s">
        <v>4788</v>
      </c>
      <c r="K638" s="40" t="s">
        <v>281</v>
      </c>
      <c r="L638" s="40">
        <v>32</v>
      </c>
      <c r="M638" s="40" t="s">
        <v>65</v>
      </c>
      <c r="N638" s="40">
        <v>3</v>
      </c>
      <c r="O638" s="40" t="s">
        <v>10</v>
      </c>
      <c r="P638" s="40">
        <v>23</v>
      </c>
      <c r="Q638" s="40" t="s">
        <v>49</v>
      </c>
      <c r="R638" s="40">
        <v>26</v>
      </c>
      <c r="S638" s="40" t="s">
        <v>55</v>
      </c>
      <c r="T638" s="40" t="s">
        <v>281</v>
      </c>
      <c r="U638" s="40" t="s">
        <v>281</v>
      </c>
      <c r="V638" s="40" t="s">
        <v>4789</v>
      </c>
      <c r="W638" s="40" t="s">
        <v>4790</v>
      </c>
      <c r="X638" s="40" t="s">
        <v>4791</v>
      </c>
      <c r="Y638" s="40" t="s">
        <v>281</v>
      </c>
      <c r="Z638" s="40" t="s">
        <v>281</v>
      </c>
      <c r="AA638" s="40" t="s">
        <v>281</v>
      </c>
      <c r="AB638" s="40" t="s">
        <v>281</v>
      </c>
      <c r="AC638" s="40" t="s">
        <v>281</v>
      </c>
      <c r="AD638" s="40" t="s">
        <v>281</v>
      </c>
      <c r="AE638" s="40" t="s">
        <v>281</v>
      </c>
      <c r="AF638" s="40" t="s">
        <v>281</v>
      </c>
      <c r="AG638" s="40" t="s">
        <v>281</v>
      </c>
      <c r="AH638" s="40" t="s">
        <v>281</v>
      </c>
      <c r="AI638" s="40" t="s">
        <v>281</v>
      </c>
      <c r="AJ638" s="40" t="s">
        <v>281</v>
      </c>
      <c r="AK638" s="40" t="s">
        <v>281</v>
      </c>
      <c r="AL638" s="40" t="s">
        <v>281</v>
      </c>
      <c r="AM638" s="40" t="s">
        <v>281</v>
      </c>
    </row>
    <row r="639" spans="1:39" ht="26.25" customHeight="1" x14ac:dyDescent="0.15">
      <c r="A639" s="37" t="s">
        <v>4792</v>
      </c>
      <c r="B639" s="38">
        <v>3</v>
      </c>
      <c r="C639" s="39">
        <v>45683</v>
      </c>
      <c r="D639" s="39" t="s">
        <v>274</v>
      </c>
      <c r="E639" s="39">
        <v>45683</v>
      </c>
      <c r="F639" s="40" t="s">
        <v>4793</v>
      </c>
      <c r="G639" s="40" t="s">
        <v>4794</v>
      </c>
      <c r="H639" s="40" t="s">
        <v>4795</v>
      </c>
      <c r="I639" s="40" t="s">
        <v>4796</v>
      </c>
      <c r="J639" s="40" t="s">
        <v>4797</v>
      </c>
      <c r="K639" s="40" t="s">
        <v>281</v>
      </c>
      <c r="L639" s="40">
        <v>32</v>
      </c>
      <c r="M639" s="40" t="s">
        <v>65</v>
      </c>
      <c r="N639" s="40">
        <v>3</v>
      </c>
      <c r="O639" s="40" t="s">
        <v>10</v>
      </c>
      <c r="P639" s="40">
        <v>23</v>
      </c>
      <c r="Q639" s="40" t="s">
        <v>49</v>
      </c>
      <c r="R639" s="40">
        <v>26</v>
      </c>
      <c r="S639" s="40" t="s">
        <v>55</v>
      </c>
      <c r="T639" s="40" t="s">
        <v>281</v>
      </c>
      <c r="U639" s="40" t="s">
        <v>281</v>
      </c>
      <c r="V639" s="40" t="s">
        <v>4798</v>
      </c>
      <c r="W639" s="40" t="s">
        <v>4799</v>
      </c>
      <c r="X639" s="40" t="s">
        <v>4800</v>
      </c>
      <c r="Y639" s="40" t="s">
        <v>281</v>
      </c>
      <c r="Z639" s="40" t="s">
        <v>281</v>
      </c>
      <c r="AA639" s="40" t="s">
        <v>281</v>
      </c>
      <c r="AB639" s="40" t="s">
        <v>281</v>
      </c>
      <c r="AC639" s="40" t="s">
        <v>281</v>
      </c>
      <c r="AD639" s="40" t="s">
        <v>281</v>
      </c>
      <c r="AE639" s="40" t="s">
        <v>281</v>
      </c>
      <c r="AF639" s="40" t="s">
        <v>281</v>
      </c>
      <c r="AG639" s="40" t="s">
        <v>281</v>
      </c>
      <c r="AH639" s="40" t="s">
        <v>281</v>
      </c>
      <c r="AI639" s="40" t="s">
        <v>281</v>
      </c>
      <c r="AJ639" s="40" t="s">
        <v>281</v>
      </c>
      <c r="AK639" s="40" t="s">
        <v>281</v>
      </c>
      <c r="AL639" s="40" t="s">
        <v>281</v>
      </c>
      <c r="AM639" s="40" t="s">
        <v>281</v>
      </c>
    </row>
    <row r="640" spans="1:39" ht="26.25" customHeight="1" x14ac:dyDescent="0.15">
      <c r="A640" s="37" t="s">
        <v>4801</v>
      </c>
      <c r="B640" s="38">
        <v>3</v>
      </c>
      <c r="C640" s="39">
        <v>45683</v>
      </c>
      <c r="D640" s="39" t="s">
        <v>305</v>
      </c>
      <c r="E640" s="39">
        <v>45650</v>
      </c>
      <c r="F640" s="40" t="s">
        <v>4802</v>
      </c>
      <c r="G640" s="40" t="s">
        <v>4803</v>
      </c>
      <c r="H640" s="40" t="s">
        <v>4804</v>
      </c>
      <c r="I640" s="40" t="s">
        <v>4805</v>
      </c>
      <c r="J640" s="40" t="s">
        <v>4806</v>
      </c>
      <c r="K640" s="40" t="s">
        <v>281</v>
      </c>
      <c r="L640" s="40">
        <v>32</v>
      </c>
      <c r="M640" s="40" t="s">
        <v>65</v>
      </c>
      <c r="N640" s="40">
        <v>3</v>
      </c>
      <c r="O640" s="40" t="s">
        <v>10</v>
      </c>
      <c r="P640" s="40">
        <v>23</v>
      </c>
      <c r="Q640" s="40" t="s">
        <v>49</v>
      </c>
      <c r="R640" s="40">
        <v>26</v>
      </c>
      <c r="S640" s="40" t="s">
        <v>55</v>
      </c>
      <c r="T640" s="40" t="s">
        <v>281</v>
      </c>
      <c r="U640" s="40" t="s">
        <v>281</v>
      </c>
      <c r="V640" s="40" t="s">
        <v>4807</v>
      </c>
      <c r="W640" s="40" t="s">
        <v>3246</v>
      </c>
      <c r="X640" s="40" t="s">
        <v>4808</v>
      </c>
      <c r="Y640" s="40" t="s">
        <v>281</v>
      </c>
      <c r="Z640" s="40" t="s">
        <v>281</v>
      </c>
      <c r="AA640" s="40" t="s">
        <v>281</v>
      </c>
      <c r="AB640" s="40" t="s">
        <v>281</v>
      </c>
      <c r="AC640" s="40" t="s">
        <v>281</v>
      </c>
      <c r="AD640" s="40" t="s">
        <v>281</v>
      </c>
      <c r="AE640" s="40" t="s">
        <v>281</v>
      </c>
      <c r="AF640" s="40" t="s">
        <v>281</v>
      </c>
      <c r="AG640" s="40" t="s">
        <v>281</v>
      </c>
      <c r="AH640" s="40" t="s">
        <v>281</v>
      </c>
      <c r="AI640" s="40" t="s">
        <v>281</v>
      </c>
      <c r="AJ640" s="40" t="s">
        <v>281</v>
      </c>
      <c r="AK640" s="40" t="s">
        <v>281</v>
      </c>
      <c r="AL640" s="40" t="s">
        <v>281</v>
      </c>
      <c r="AM640" s="40" t="s">
        <v>281</v>
      </c>
    </row>
    <row r="641" spans="1:39" ht="26.25" customHeight="1" x14ac:dyDescent="0.15">
      <c r="A641" s="37" t="s">
        <v>4809</v>
      </c>
      <c r="B641" s="38">
        <v>4</v>
      </c>
      <c r="C641" s="39">
        <v>45683</v>
      </c>
      <c r="D641" s="39" t="s">
        <v>274</v>
      </c>
      <c r="E641" s="39">
        <v>45683</v>
      </c>
      <c r="F641" s="40" t="s">
        <v>4793</v>
      </c>
      <c r="G641" s="40" t="s">
        <v>4810</v>
      </c>
      <c r="H641" s="40" t="s">
        <v>4811</v>
      </c>
      <c r="I641" s="40" t="s">
        <v>1934</v>
      </c>
      <c r="J641" s="40" t="s">
        <v>1935</v>
      </c>
      <c r="K641" s="40" t="s">
        <v>4812</v>
      </c>
      <c r="L641" s="40">
        <v>4</v>
      </c>
      <c r="M641" s="40" t="s">
        <v>12</v>
      </c>
      <c r="N641" s="40">
        <v>12</v>
      </c>
      <c r="O641" s="40" t="s">
        <v>28</v>
      </c>
      <c r="P641" s="40">
        <v>16</v>
      </c>
      <c r="Q641" s="40" t="s">
        <v>36</v>
      </c>
      <c r="R641" s="40" t="s">
        <v>281</v>
      </c>
      <c r="S641" s="40" t="s">
        <v>281</v>
      </c>
      <c r="T641" s="40" t="s">
        <v>281</v>
      </c>
      <c r="U641" s="40" t="s">
        <v>281</v>
      </c>
      <c r="V641" s="40" t="s">
        <v>4813</v>
      </c>
      <c r="W641" s="40" t="s">
        <v>4814</v>
      </c>
      <c r="X641" s="40" t="s">
        <v>4815</v>
      </c>
      <c r="Y641" s="40" t="s">
        <v>281</v>
      </c>
      <c r="Z641" s="40" t="s">
        <v>281</v>
      </c>
      <c r="AA641" s="40" t="s">
        <v>281</v>
      </c>
      <c r="AB641" s="40" t="s">
        <v>281</v>
      </c>
      <c r="AC641" s="40" t="s">
        <v>281</v>
      </c>
      <c r="AD641" s="40" t="s">
        <v>281</v>
      </c>
      <c r="AE641" s="40" t="s">
        <v>281</v>
      </c>
      <c r="AF641" s="40" t="s">
        <v>281</v>
      </c>
      <c r="AG641" s="40" t="s">
        <v>281</v>
      </c>
      <c r="AH641" s="40" t="s">
        <v>281</v>
      </c>
      <c r="AI641" s="40" t="s">
        <v>281</v>
      </c>
      <c r="AJ641" s="40" t="s">
        <v>281</v>
      </c>
      <c r="AK641" s="40" t="s">
        <v>281</v>
      </c>
      <c r="AL641" s="40" t="s">
        <v>281</v>
      </c>
      <c r="AM641" s="40" t="s">
        <v>281</v>
      </c>
    </row>
    <row r="642" spans="1:39" ht="26.25" customHeight="1" x14ac:dyDescent="0.15">
      <c r="A642" s="37" t="s">
        <v>4816</v>
      </c>
      <c r="B642" s="38">
        <v>3</v>
      </c>
      <c r="C642" s="39">
        <v>45683</v>
      </c>
      <c r="D642" s="39" t="s">
        <v>274</v>
      </c>
      <c r="E642" s="39">
        <v>45683</v>
      </c>
      <c r="F642" s="40" t="s">
        <v>4793</v>
      </c>
      <c r="G642" s="40" t="s">
        <v>4817</v>
      </c>
      <c r="H642" s="40" t="s">
        <v>4818</v>
      </c>
      <c r="I642" s="40" t="s">
        <v>4819</v>
      </c>
      <c r="J642" s="40" t="s">
        <v>4820</v>
      </c>
      <c r="K642" s="40" t="s">
        <v>281</v>
      </c>
      <c r="L642" s="40">
        <v>32</v>
      </c>
      <c r="M642" s="40" t="s">
        <v>65</v>
      </c>
      <c r="N642" s="40">
        <v>3</v>
      </c>
      <c r="O642" s="40" t="s">
        <v>10</v>
      </c>
      <c r="P642" s="40">
        <v>23</v>
      </c>
      <c r="Q642" s="40" t="s">
        <v>49</v>
      </c>
      <c r="R642" s="40">
        <v>26</v>
      </c>
      <c r="S642" s="40" t="s">
        <v>55</v>
      </c>
      <c r="T642" s="40" t="s">
        <v>281</v>
      </c>
      <c r="U642" s="40" t="s">
        <v>281</v>
      </c>
      <c r="V642" s="40" t="s">
        <v>4821</v>
      </c>
      <c r="W642" s="40" t="s">
        <v>4822</v>
      </c>
      <c r="X642" s="40" t="s">
        <v>4823</v>
      </c>
      <c r="Y642" s="40" t="s">
        <v>281</v>
      </c>
      <c r="Z642" s="40" t="s">
        <v>281</v>
      </c>
      <c r="AA642" s="40" t="s">
        <v>281</v>
      </c>
      <c r="AB642" s="40" t="s">
        <v>281</v>
      </c>
      <c r="AC642" s="40" t="s">
        <v>281</v>
      </c>
      <c r="AD642" s="40" t="s">
        <v>281</v>
      </c>
      <c r="AE642" s="40" t="s">
        <v>281</v>
      </c>
      <c r="AF642" s="40" t="s">
        <v>281</v>
      </c>
      <c r="AG642" s="40" t="s">
        <v>281</v>
      </c>
      <c r="AH642" s="40" t="s">
        <v>281</v>
      </c>
      <c r="AI642" s="40" t="s">
        <v>281</v>
      </c>
      <c r="AJ642" s="40" t="s">
        <v>281</v>
      </c>
      <c r="AK642" s="40" t="s">
        <v>281</v>
      </c>
      <c r="AL642" s="40" t="s">
        <v>281</v>
      </c>
      <c r="AM642" s="40" t="s">
        <v>281</v>
      </c>
    </row>
    <row r="643" spans="1:39" ht="26.25" customHeight="1" x14ac:dyDescent="0.15">
      <c r="A643" s="37" t="s">
        <v>4824</v>
      </c>
      <c r="B643" s="38">
        <v>3</v>
      </c>
      <c r="C643" s="39">
        <v>45702</v>
      </c>
      <c r="D643" s="39" t="s">
        <v>274</v>
      </c>
      <c r="E643" s="39">
        <v>45702</v>
      </c>
      <c r="F643" s="40" t="s">
        <v>4825</v>
      </c>
      <c r="G643" s="40" t="s">
        <v>4826</v>
      </c>
      <c r="H643" s="40" t="s">
        <v>4827</v>
      </c>
      <c r="I643" s="40" t="s">
        <v>309</v>
      </c>
      <c r="J643" s="40" t="s">
        <v>310</v>
      </c>
      <c r="K643" s="40" t="s">
        <v>4828</v>
      </c>
      <c r="L643" s="40">
        <v>66</v>
      </c>
      <c r="M643" s="40" t="s">
        <v>133</v>
      </c>
      <c r="N643" s="40" t="s">
        <v>281</v>
      </c>
      <c r="O643" s="40" t="s">
        <v>281</v>
      </c>
      <c r="P643" s="40" t="s">
        <v>281</v>
      </c>
      <c r="Q643" s="40" t="s">
        <v>281</v>
      </c>
      <c r="R643" s="40" t="s">
        <v>281</v>
      </c>
      <c r="S643" s="40" t="s">
        <v>281</v>
      </c>
      <c r="T643" s="40" t="s">
        <v>281</v>
      </c>
      <c r="U643" s="40" t="s">
        <v>281</v>
      </c>
      <c r="V643" s="40" t="s">
        <v>4829</v>
      </c>
      <c r="W643" s="40" t="s">
        <v>313</v>
      </c>
      <c r="X643" s="40" t="s">
        <v>314</v>
      </c>
      <c r="Y643" s="40" t="s">
        <v>281</v>
      </c>
      <c r="Z643" s="40" t="s">
        <v>281</v>
      </c>
      <c r="AA643" s="40" t="s">
        <v>281</v>
      </c>
      <c r="AB643" s="40" t="s">
        <v>281</v>
      </c>
      <c r="AC643" s="40" t="s">
        <v>281</v>
      </c>
      <c r="AD643" s="40" t="s">
        <v>281</v>
      </c>
      <c r="AE643" s="40" t="s">
        <v>281</v>
      </c>
      <c r="AF643" s="40" t="s">
        <v>281</v>
      </c>
      <c r="AG643" s="40" t="s">
        <v>281</v>
      </c>
      <c r="AH643" s="40" t="s">
        <v>281</v>
      </c>
      <c r="AI643" s="40" t="s">
        <v>281</v>
      </c>
      <c r="AJ643" s="40" t="s">
        <v>281</v>
      </c>
      <c r="AK643" s="40" t="s">
        <v>281</v>
      </c>
      <c r="AL643" s="40" t="s">
        <v>281</v>
      </c>
      <c r="AM643" s="40" t="s">
        <v>281</v>
      </c>
    </row>
    <row r="644" spans="1:39" ht="26.25" customHeight="1" x14ac:dyDescent="0.15">
      <c r="A644" s="37" t="s">
        <v>4830</v>
      </c>
      <c r="B644" s="38">
        <v>1</v>
      </c>
      <c r="C644" s="39">
        <v>43509</v>
      </c>
      <c r="D644" s="39" t="s">
        <v>316</v>
      </c>
      <c r="E644" s="39" t="s">
        <v>281</v>
      </c>
      <c r="F644" s="40" t="s">
        <v>4831</v>
      </c>
      <c r="G644" s="40" t="s">
        <v>281</v>
      </c>
      <c r="H644" s="40" t="s">
        <v>281</v>
      </c>
      <c r="I644" s="40" t="s">
        <v>281</v>
      </c>
      <c r="J644" s="40" t="s">
        <v>281</v>
      </c>
      <c r="K644" s="40" t="s">
        <v>281</v>
      </c>
      <c r="L644" s="40" t="s">
        <v>281</v>
      </c>
      <c r="M644" s="40" t="s">
        <v>281</v>
      </c>
      <c r="N644" s="40" t="s">
        <v>281</v>
      </c>
      <c r="O644" s="40" t="s">
        <v>281</v>
      </c>
      <c r="P644" s="40" t="s">
        <v>281</v>
      </c>
      <c r="Q644" s="40" t="s">
        <v>281</v>
      </c>
      <c r="R644" s="40" t="s">
        <v>281</v>
      </c>
      <c r="S644" s="40" t="s">
        <v>281</v>
      </c>
      <c r="T644" s="40" t="s">
        <v>281</v>
      </c>
      <c r="U644" s="40" t="s">
        <v>281</v>
      </c>
      <c r="V644" s="40" t="s">
        <v>281</v>
      </c>
      <c r="W644" s="40" t="s">
        <v>281</v>
      </c>
      <c r="X644" s="40" t="s">
        <v>281</v>
      </c>
      <c r="Y644" s="40" t="s">
        <v>281</v>
      </c>
      <c r="Z644" s="40" t="s">
        <v>281</v>
      </c>
      <c r="AA644" s="40" t="s">
        <v>281</v>
      </c>
      <c r="AB644" s="40" t="s">
        <v>281</v>
      </c>
      <c r="AC644" s="40" t="s">
        <v>281</v>
      </c>
      <c r="AD644" s="40" t="s">
        <v>281</v>
      </c>
      <c r="AE644" s="40" t="s">
        <v>281</v>
      </c>
      <c r="AF644" s="40" t="s">
        <v>281</v>
      </c>
      <c r="AG644" s="40" t="s">
        <v>281</v>
      </c>
      <c r="AH644" s="40" t="s">
        <v>281</v>
      </c>
      <c r="AI644" s="40" t="s">
        <v>281</v>
      </c>
      <c r="AJ644" s="40" t="s">
        <v>281</v>
      </c>
      <c r="AK644" s="40" t="s">
        <v>281</v>
      </c>
      <c r="AL644" s="40" t="s">
        <v>281</v>
      </c>
      <c r="AM644" s="40" t="s">
        <v>281</v>
      </c>
    </row>
    <row r="645" spans="1:39" ht="26.25" customHeight="1" x14ac:dyDescent="0.15">
      <c r="A645" s="37" t="s">
        <v>4832</v>
      </c>
      <c r="B645" s="38">
        <v>1</v>
      </c>
      <c r="C645" s="39">
        <v>43509</v>
      </c>
      <c r="D645" s="39" t="s">
        <v>316</v>
      </c>
      <c r="E645" s="39">
        <v>44530</v>
      </c>
      <c r="F645" s="40" t="s">
        <v>4833</v>
      </c>
      <c r="G645" s="40" t="s">
        <v>281</v>
      </c>
      <c r="H645" s="40" t="s">
        <v>281</v>
      </c>
      <c r="I645" s="40" t="s">
        <v>281</v>
      </c>
      <c r="J645" s="40" t="s">
        <v>281</v>
      </c>
      <c r="K645" s="40" t="s">
        <v>281</v>
      </c>
      <c r="L645" s="40" t="s">
        <v>281</v>
      </c>
      <c r="M645" s="40" t="s">
        <v>281</v>
      </c>
      <c r="N645" s="40" t="s">
        <v>281</v>
      </c>
      <c r="O645" s="40" t="s">
        <v>281</v>
      </c>
      <c r="P645" s="40" t="s">
        <v>281</v>
      </c>
      <c r="Q645" s="40" t="s">
        <v>281</v>
      </c>
      <c r="R645" s="40" t="s">
        <v>281</v>
      </c>
      <c r="S645" s="40" t="s">
        <v>281</v>
      </c>
      <c r="T645" s="40" t="s">
        <v>281</v>
      </c>
      <c r="U645" s="40" t="s">
        <v>281</v>
      </c>
      <c r="V645" s="40" t="s">
        <v>281</v>
      </c>
      <c r="W645" s="40" t="s">
        <v>281</v>
      </c>
      <c r="X645" s="40" t="s">
        <v>281</v>
      </c>
      <c r="Y645" s="40" t="s">
        <v>281</v>
      </c>
      <c r="Z645" s="40" t="s">
        <v>281</v>
      </c>
      <c r="AA645" s="40" t="s">
        <v>281</v>
      </c>
      <c r="AB645" s="40" t="s">
        <v>281</v>
      </c>
      <c r="AC645" s="40" t="s">
        <v>281</v>
      </c>
      <c r="AD645" s="40" t="s">
        <v>281</v>
      </c>
      <c r="AE645" s="40" t="s">
        <v>281</v>
      </c>
      <c r="AF645" s="40" t="s">
        <v>281</v>
      </c>
      <c r="AG645" s="40" t="s">
        <v>281</v>
      </c>
      <c r="AH645" s="40" t="s">
        <v>281</v>
      </c>
      <c r="AI645" s="40" t="s">
        <v>281</v>
      </c>
      <c r="AJ645" s="40" t="s">
        <v>281</v>
      </c>
      <c r="AK645" s="40" t="s">
        <v>281</v>
      </c>
      <c r="AL645" s="40" t="s">
        <v>281</v>
      </c>
      <c r="AM645" s="40" t="s">
        <v>281</v>
      </c>
    </row>
    <row r="646" spans="1:39" ht="26.25" customHeight="1" x14ac:dyDescent="0.15">
      <c r="A646" s="37" t="s">
        <v>4834</v>
      </c>
      <c r="B646" s="38">
        <v>3</v>
      </c>
      <c r="C646" s="39">
        <v>45715</v>
      </c>
      <c r="D646" s="39" t="s">
        <v>274</v>
      </c>
      <c r="E646" s="39">
        <v>45715</v>
      </c>
      <c r="F646" s="40" t="s">
        <v>4835</v>
      </c>
      <c r="G646" s="40" t="s">
        <v>4836</v>
      </c>
      <c r="H646" s="40" t="s">
        <v>4837</v>
      </c>
      <c r="I646" s="40" t="s">
        <v>4838</v>
      </c>
      <c r="J646" s="40" t="s">
        <v>4839</v>
      </c>
      <c r="K646" s="40" t="s">
        <v>4840</v>
      </c>
      <c r="L646" s="40">
        <v>66</v>
      </c>
      <c r="M646" s="40" t="s">
        <v>133</v>
      </c>
      <c r="N646" s="40" t="s">
        <v>281</v>
      </c>
      <c r="O646" s="40" t="s">
        <v>281</v>
      </c>
      <c r="P646" s="40" t="s">
        <v>281</v>
      </c>
      <c r="Q646" s="40" t="s">
        <v>281</v>
      </c>
      <c r="R646" s="40" t="s">
        <v>281</v>
      </c>
      <c r="S646" s="40" t="s">
        <v>281</v>
      </c>
      <c r="T646" s="40" t="s">
        <v>281</v>
      </c>
      <c r="U646" s="40" t="s">
        <v>281</v>
      </c>
      <c r="V646" s="40" t="s">
        <v>4841</v>
      </c>
      <c r="W646" s="40" t="s">
        <v>569</v>
      </c>
      <c r="X646" s="40" t="s">
        <v>4842</v>
      </c>
      <c r="Y646" s="40" t="s">
        <v>281</v>
      </c>
      <c r="Z646" s="40" t="s">
        <v>281</v>
      </c>
      <c r="AA646" s="40" t="s">
        <v>281</v>
      </c>
      <c r="AB646" s="40" t="s">
        <v>281</v>
      </c>
      <c r="AC646" s="40" t="s">
        <v>281</v>
      </c>
      <c r="AD646" s="40" t="s">
        <v>281</v>
      </c>
      <c r="AE646" s="40" t="s">
        <v>281</v>
      </c>
      <c r="AF646" s="40" t="s">
        <v>281</v>
      </c>
      <c r="AG646" s="40" t="s">
        <v>281</v>
      </c>
      <c r="AH646" s="40" t="s">
        <v>281</v>
      </c>
      <c r="AI646" s="40" t="s">
        <v>281</v>
      </c>
      <c r="AJ646" s="40" t="s">
        <v>281</v>
      </c>
      <c r="AK646" s="40" t="s">
        <v>281</v>
      </c>
      <c r="AL646" s="40" t="s">
        <v>281</v>
      </c>
      <c r="AM646" s="40" t="s">
        <v>281</v>
      </c>
    </row>
    <row r="647" spans="1:39" ht="26.25" customHeight="1" x14ac:dyDescent="0.15">
      <c r="A647" s="37" t="s">
        <v>4843</v>
      </c>
      <c r="B647" s="38">
        <v>2</v>
      </c>
      <c r="C647" s="39">
        <v>44653</v>
      </c>
      <c r="D647" s="39" t="s">
        <v>274</v>
      </c>
      <c r="E647" s="39">
        <v>44607</v>
      </c>
      <c r="F647" s="40" t="s">
        <v>4844</v>
      </c>
      <c r="G647" s="40" t="s">
        <v>4845</v>
      </c>
      <c r="H647" s="40" t="s">
        <v>4846</v>
      </c>
      <c r="I647" s="40" t="s">
        <v>4847</v>
      </c>
      <c r="J647" s="40" t="s">
        <v>4848</v>
      </c>
      <c r="K647" s="40" t="s">
        <v>4849</v>
      </c>
      <c r="L647" s="40">
        <v>6</v>
      </c>
      <c r="M647" s="40" t="s">
        <v>435</v>
      </c>
      <c r="N647" s="40">
        <v>38</v>
      </c>
      <c r="O647" s="40" t="s">
        <v>77</v>
      </c>
      <c r="P647" s="40">
        <v>57</v>
      </c>
      <c r="Q647" s="40" t="s">
        <v>115</v>
      </c>
      <c r="R647" s="40">
        <v>58</v>
      </c>
      <c r="S647" s="40" t="s">
        <v>117</v>
      </c>
      <c r="T647" s="40">
        <v>66</v>
      </c>
      <c r="U647" s="40" t="s">
        <v>133</v>
      </c>
      <c r="V647" s="40" t="s">
        <v>4850</v>
      </c>
      <c r="W647" s="40" t="s">
        <v>4851</v>
      </c>
      <c r="X647" s="40" t="s">
        <v>4852</v>
      </c>
      <c r="Y647" s="40" t="s">
        <v>281</v>
      </c>
      <c r="Z647" s="40" t="s">
        <v>281</v>
      </c>
      <c r="AA647" s="40" t="s">
        <v>281</v>
      </c>
      <c r="AB647" s="40" t="s">
        <v>281</v>
      </c>
      <c r="AC647" s="40" t="s">
        <v>281</v>
      </c>
      <c r="AD647" s="40" t="s">
        <v>281</v>
      </c>
      <c r="AE647" s="40" t="s">
        <v>281</v>
      </c>
      <c r="AF647" s="40" t="s">
        <v>281</v>
      </c>
      <c r="AG647" s="40" t="s">
        <v>281</v>
      </c>
      <c r="AH647" s="40" t="s">
        <v>281</v>
      </c>
      <c r="AI647" s="40" t="s">
        <v>281</v>
      </c>
      <c r="AJ647" s="40" t="s">
        <v>281</v>
      </c>
      <c r="AK647" s="40" t="s">
        <v>281</v>
      </c>
      <c r="AL647" s="40" t="s">
        <v>281</v>
      </c>
      <c r="AM647" s="40" t="s">
        <v>281</v>
      </c>
    </row>
    <row r="648" spans="1:39" ht="26.25" customHeight="1" x14ac:dyDescent="0.15">
      <c r="A648" s="37" t="s">
        <v>4853</v>
      </c>
      <c r="B648" s="38">
        <v>2</v>
      </c>
      <c r="C648" s="39">
        <v>44660</v>
      </c>
      <c r="D648" s="39" t="s">
        <v>274</v>
      </c>
      <c r="E648" s="39">
        <v>44660</v>
      </c>
      <c r="F648" s="40" t="s">
        <v>4854</v>
      </c>
      <c r="G648" s="40" t="s">
        <v>4855</v>
      </c>
      <c r="H648" s="40" t="s">
        <v>4856</v>
      </c>
      <c r="I648" s="40" t="s">
        <v>4857</v>
      </c>
      <c r="J648" s="40" t="s">
        <v>4858</v>
      </c>
      <c r="K648" s="40" t="s">
        <v>281</v>
      </c>
      <c r="L648" s="40">
        <v>32</v>
      </c>
      <c r="M648" s="40" t="s">
        <v>65</v>
      </c>
      <c r="N648" s="40">
        <v>3</v>
      </c>
      <c r="O648" s="40" t="s">
        <v>10</v>
      </c>
      <c r="P648" s="40">
        <v>23</v>
      </c>
      <c r="Q648" s="40" t="s">
        <v>49</v>
      </c>
      <c r="R648" s="40">
        <v>26</v>
      </c>
      <c r="S648" s="40" t="s">
        <v>55</v>
      </c>
      <c r="T648" s="40" t="s">
        <v>281</v>
      </c>
      <c r="U648" s="40" t="s">
        <v>281</v>
      </c>
      <c r="V648" s="40" t="s">
        <v>4859</v>
      </c>
      <c r="W648" s="40" t="s">
        <v>4860</v>
      </c>
      <c r="X648" s="40" t="s">
        <v>4861</v>
      </c>
      <c r="Y648" s="40" t="s">
        <v>281</v>
      </c>
      <c r="Z648" s="40" t="s">
        <v>281</v>
      </c>
      <c r="AA648" s="40" t="s">
        <v>281</v>
      </c>
      <c r="AB648" s="40" t="s">
        <v>281</v>
      </c>
      <c r="AC648" s="40" t="s">
        <v>281</v>
      </c>
      <c r="AD648" s="40" t="s">
        <v>281</v>
      </c>
      <c r="AE648" s="40" t="s">
        <v>281</v>
      </c>
      <c r="AF648" s="40" t="s">
        <v>281</v>
      </c>
      <c r="AG648" s="40" t="s">
        <v>281</v>
      </c>
      <c r="AH648" s="40" t="s">
        <v>281</v>
      </c>
      <c r="AI648" s="40" t="s">
        <v>281</v>
      </c>
      <c r="AJ648" s="40" t="s">
        <v>281</v>
      </c>
      <c r="AK648" s="40" t="s">
        <v>281</v>
      </c>
      <c r="AL648" s="40" t="s">
        <v>281</v>
      </c>
      <c r="AM648" s="40" t="s">
        <v>281</v>
      </c>
    </row>
    <row r="649" spans="1:39" ht="26.25" customHeight="1" x14ac:dyDescent="0.15">
      <c r="A649" s="37" t="s">
        <v>4862</v>
      </c>
      <c r="B649" s="38">
        <v>1</v>
      </c>
      <c r="C649" s="39">
        <v>43581</v>
      </c>
      <c r="D649" s="39" t="s">
        <v>316</v>
      </c>
      <c r="E649" s="39">
        <v>44679</v>
      </c>
      <c r="F649" s="40" t="s">
        <v>4863</v>
      </c>
      <c r="G649" s="40" t="s">
        <v>281</v>
      </c>
      <c r="H649" s="40" t="s">
        <v>281</v>
      </c>
      <c r="I649" s="40" t="s">
        <v>281</v>
      </c>
      <c r="J649" s="40" t="s">
        <v>281</v>
      </c>
      <c r="K649" s="40" t="s">
        <v>281</v>
      </c>
      <c r="L649" s="40" t="s">
        <v>281</v>
      </c>
      <c r="M649" s="40" t="s">
        <v>281</v>
      </c>
      <c r="N649" s="40" t="s">
        <v>281</v>
      </c>
      <c r="O649" s="40" t="s">
        <v>281</v>
      </c>
      <c r="P649" s="40" t="s">
        <v>281</v>
      </c>
      <c r="Q649" s="40" t="s">
        <v>281</v>
      </c>
      <c r="R649" s="40" t="s">
        <v>281</v>
      </c>
      <c r="S649" s="40" t="s">
        <v>281</v>
      </c>
      <c r="T649" s="40" t="s">
        <v>281</v>
      </c>
      <c r="U649" s="40" t="s">
        <v>281</v>
      </c>
      <c r="V649" s="40" t="s">
        <v>281</v>
      </c>
      <c r="W649" s="40" t="s">
        <v>281</v>
      </c>
      <c r="X649" s="40" t="s">
        <v>281</v>
      </c>
      <c r="Y649" s="40" t="s">
        <v>281</v>
      </c>
      <c r="Z649" s="40" t="s">
        <v>281</v>
      </c>
      <c r="AA649" s="40" t="s">
        <v>281</v>
      </c>
      <c r="AB649" s="40" t="s">
        <v>281</v>
      </c>
      <c r="AC649" s="40" t="s">
        <v>281</v>
      </c>
      <c r="AD649" s="40" t="s">
        <v>281</v>
      </c>
      <c r="AE649" s="40" t="s">
        <v>281</v>
      </c>
      <c r="AF649" s="40" t="s">
        <v>281</v>
      </c>
      <c r="AG649" s="40" t="s">
        <v>281</v>
      </c>
      <c r="AH649" s="40" t="s">
        <v>281</v>
      </c>
      <c r="AI649" s="40" t="s">
        <v>281</v>
      </c>
      <c r="AJ649" s="40" t="s">
        <v>281</v>
      </c>
      <c r="AK649" s="40" t="s">
        <v>281</v>
      </c>
      <c r="AL649" s="40" t="s">
        <v>281</v>
      </c>
      <c r="AM649" s="40" t="s">
        <v>281</v>
      </c>
    </row>
    <row r="650" spans="1:39" ht="26.25" customHeight="1" x14ac:dyDescent="0.15">
      <c r="A650" s="37" t="s">
        <v>4864</v>
      </c>
      <c r="B650" s="38">
        <v>1</v>
      </c>
      <c r="C650" s="39">
        <v>43612</v>
      </c>
      <c r="D650" s="39" t="s">
        <v>316</v>
      </c>
      <c r="E650" s="39">
        <v>43677</v>
      </c>
      <c r="F650" s="40" t="s">
        <v>4865</v>
      </c>
      <c r="G650" s="40" t="s">
        <v>281</v>
      </c>
      <c r="H650" s="40" t="s">
        <v>281</v>
      </c>
      <c r="I650" s="40" t="s">
        <v>281</v>
      </c>
      <c r="J650" s="40" t="s">
        <v>281</v>
      </c>
      <c r="K650" s="40" t="s">
        <v>281</v>
      </c>
      <c r="L650" s="40" t="s">
        <v>281</v>
      </c>
      <c r="M650" s="40" t="s">
        <v>281</v>
      </c>
      <c r="N650" s="40" t="s">
        <v>281</v>
      </c>
      <c r="O650" s="40" t="s">
        <v>281</v>
      </c>
      <c r="P650" s="40" t="s">
        <v>281</v>
      </c>
      <c r="Q650" s="40" t="s">
        <v>281</v>
      </c>
      <c r="R650" s="40" t="s">
        <v>281</v>
      </c>
      <c r="S650" s="40" t="s">
        <v>281</v>
      </c>
      <c r="T650" s="40" t="s">
        <v>281</v>
      </c>
      <c r="U650" s="40" t="s">
        <v>281</v>
      </c>
      <c r="V650" s="40" t="s">
        <v>281</v>
      </c>
      <c r="W650" s="40" t="s">
        <v>281</v>
      </c>
      <c r="X650" s="40" t="s">
        <v>281</v>
      </c>
      <c r="Y650" s="40" t="s">
        <v>281</v>
      </c>
      <c r="Z650" s="40" t="s">
        <v>281</v>
      </c>
      <c r="AA650" s="40" t="s">
        <v>281</v>
      </c>
      <c r="AB650" s="40" t="s">
        <v>281</v>
      </c>
      <c r="AC650" s="40" t="s">
        <v>281</v>
      </c>
      <c r="AD650" s="40" t="s">
        <v>281</v>
      </c>
      <c r="AE650" s="40" t="s">
        <v>281</v>
      </c>
      <c r="AF650" s="40" t="s">
        <v>281</v>
      </c>
      <c r="AG650" s="40" t="s">
        <v>281</v>
      </c>
      <c r="AH650" s="40" t="s">
        <v>281</v>
      </c>
      <c r="AI650" s="40" t="s">
        <v>281</v>
      </c>
      <c r="AJ650" s="40" t="s">
        <v>281</v>
      </c>
      <c r="AK650" s="40" t="s">
        <v>281</v>
      </c>
      <c r="AL650" s="40" t="s">
        <v>281</v>
      </c>
      <c r="AM650" s="40" t="s">
        <v>281</v>
      </c>
    </row>
    <row r="651" spans="1:39" ht="26.25" customHeight="1" x14ac:dyDescent="0.15">
      <c r="A651" s="37" t="s">
        <v>4866</v>
      </c>
      <c r="B651" s="38">
        <v>2</v>
      </c>
      <c r="C651" s="39">
        <v>44724</v>
      </c>
      <c r="D651" s="39" t="s">
        <v>274</v>
      </c>
      <c r="E651" s="39">
        <v>44724</v>
      </c>
      <c r="F651" s="40" t="s">
        <v>4867</v>
      </c>
      <c r="G651" s="40" t="s">
        <v>4868</v>
      </c>
      <c r="H651" s="40" t="s">
        <v>4869</v>
      </c>
      <c r="I651" s="40" t="s">
        <v>4870</v>
      </c>
      <c r="J651" s="40" t="s">
        <v>4871</v>
      </c>
      <c r="K651" s="40" t="s">
        <v>281</v>
      </c>
      <c r="L651" s="40">
        <v>83</v>
      </c>
      <c r="M651" s="40" t="s">
        <v>167</v>
      </c>
      <c r="N651" s="40">
        <v>3</v>
      </c>
      <c r="O651" s="40" t="s">
        <v>10</v>
      </c>
      <c r="P651" s="40">
        <v>28</v>
      </c>
      <c r="Q651" s="40" t="s">
        <v>59</v>
      </c>
      <c r="R651" s="40" t="s">
        <v>281</v>
      </c>
      <c r="S651" s="40" t="s">
        <v>281</v>
      </c>
      <c r="T651" s="40" t="s">
        <v>281</v>
      </c>
      <c r="U651" s="40" t="s">
        <v>281</v>
      </c>
      <c r="V651" s="40" t="s">
        <v>4872</v>
      </c>
      <c r="W651" s="40" t="s">
        <v>4873</v>
      </c>
      <c r="X651" s="40" t="s">
        <v>4874</v>
      </c>
      <c r="Y651" s="40" t="s">
        <v>281</v>
      </c>
      <c r="Z651" s="40" t="s">
        <v>281</v>
      </c>
      <c r="AA651" s="40" t="s">
        <v>281</v>
      </c>
      <c r="AB651" s="40" t="s">
        <v>281</v>
      </c>
      <c r="AC651" s="40" t="s">
        <v>281</v>
      </c>
      <c r="AD651" s="40" t="s">
        <v>281</v>
      </c>
      <c r="AE651" s="40" t="s">
        <v>281</v>
      </c>
      <c r="AF651" s="40" t="s">
        <v>281</v>
      </c>
      <c r="AG651" s="40" t="s">
        <v>281</v>
      </c>
      <c r="AH651" s="40" t="s">
        <v>281</v>
      </c>
      <c r="AI651" s="40" t="s">
        <v>281</v>
      </c>
      <c r="AJ651" s="40" t="s">
        <v>281</v>
      </c>
      <c r="AK651" s="40" t="s">
        <v>281</v>
      </c>
      <c r="AL651" s="40" t="s">
        <v>281</v>
      </c>
      <c r="AM651" s="40" t="s">
        <v>281</v>
      </c>
    </row>
    <row r="652" spans="1:39" ht="26.25" customHeight="1" x14ac:dyDescent="0.15">
      <c r="A652" s="37" t="s">
        <v>4875</v>
      </c>
      <c r="B652" s="38">
        <v>2</v>
      </c>
      <c r="C652" s="39">
        <v>44732</v>
      </c>
      <c r="D652" s="39" t="s">
        <v>274</v>
      </c>
      <c r="E652" s="39">
        <v>44732</v>
      </c>
      <c r="F652" s="40" t="s">
        <v>4876</v>
      </c>
      <c r="G652" s="40" t="s">
        <v>4877</v>
      </c>
      <c r="H652" s="40" t="s">
        <v>4878</v>
      </c>
      <c r="I652" s="40" t="s">
        <v>4879</v>
      </c>
      <c r="J652" s="40" t="s">
        <v>4880</v>
      </c>
      <c r="K652" s="40" t="s">
        <v>4881</v>
      </c>
      <c r="L652" s="40">
        <v>77</v>
      </c>
      <c r="M652" s="40" t="s">
        <v>155</v>
      </c>
      <c r="N652" s="40">
        <v>39</v>
      </c>
      <c r="O652" s="40" t="s">
        <v>79</v>
      </c>
      <c r="P652" s="40" t="s">
        <v>281</v>
      </c>
      <c r="Q652" s="40" t="s">
        <v>281</v>
      </c>
      <c r="R652" s="40" t="s">
        <v>281</v>
      </c>
      <c r="S652" s="40" t="s">
        <v>281</v>
      </c>
      <c r="T652" s="40" t="s">
        <v>281</v>
      </c>
      <c r="U652" s="40" t="s">
        <v>281</v>
      </c>
      <c r="V652" s="40" t="s">
        <v>4882</v>
      </c>
      <c r="W652" s="40" t="s">
        <v>4883</v>
      </c>
      <c r="X652" s="40" t="s">
        <v>4884</v>
      </c>
      <c r="Y652" s="40" t="s">
        <v>281</v>
      </c>
      <c r="Z652" s="40" t="s">
        <v>281</v>
      </c>
      <c r="AA652" s="40" t="s">
        <v>281</v>
      </c>
      <c r="AB652" s="40" t="s">
        <v>281</v>
      </c>
      <c r="AC652" s="40" t="s">
        <v>281</v>
      </c>
      <c r="AD652" s="40" t="s">
        <v>281</v>
      </c>
      <c r="AE652" s="40" t="s">
        <v>281</v>
      </c>
      <c r="AF652" s="40" t="s">
        <v>281</v>
      </c>
      <c r="AG652" s="40" t="s">
        <v>281</v>
      </c>
      <c r="AH652" s="40" t="s">
        <v>281</v>
      </c>
      <c r="AI652" s="40" t="s">
        <v>281</v>
      </c>
      <c r="AJ652" s="40" t="s">
        <v>281</v>
      </c>
      <c r="AK652" s="40" t="s">
        <v>281</v>
      </c>
      <c r="AL652" s="40" t="s">
        <v>281</v>
      </c>
      <c r="AM652" s="40" t="s">
        <v>281</v>
      </c>
    </row>
    <row r="653" spans="1:39" ht="26.25" customHeight="1" x14ac:dyDescent="0.15">
      <c r="A653" s="37" t="s">
        <v>4885</v>
      </c>
      <c r="B653" s="38">
        <v>2</v>
      </c>
      <c r="C653" s="39">
        <v>44732</v>
      </c>
      <c r="D653" s="39" t="s">
        <v>274</v>
      </c>
      <c r="E653" s="39">
        <v>44732</v>
      </c>
      <c r="F653" s="40" t="s">
        <v>4886</v>
      </c>
      <c r="G653" s="40" t="s">
        <v>4887</v>
      </c>
      <c r="H653" s="40" t="s">
        <v>4888</v>
      </c>
      <c r="I653" s="40" t="s">
        <v>4889</v>
      </c>
      <c r="J653" s="40" t="s">
        <v>4890</v>
      </c>
      <c r="K653" s="40" t="s">
        <v>281</v>
      </c>
      <c r="L653" s="40">
        <v>32</v>
      </c>
      <c r="M653" s="40" t="s">
        <v>65</v>
      </c>
      <c r="N653" s="40">
        <v>3</v>
      </c>
      <c r="O653" s="40" t="s">
        <v>10</v>
      </c>
      <c r="P653" s="40">
        <v>23</v>
      </c>
      <c r="Q653" s="40" t="s">
        <v>49</v>
      </c>
      <c r="R653" s="40">
        <v>26</v>
      </c>
      <c r="S653" s="40" t="s">
        <v>55</v>
      </c>
      <c r="T653" s="40" t="s">
        <v>281</v>
      </c>
      <c r="U653" s="40" t="s">
        <v>281</v>
      </c>
      <c r="V653" s="40" t="s">
        <v>4891</v>
      </c>
      <c r="W653" s="40" t="s">
        <v>4892</v>
      </c>
      <c r="X653" s="40" t="s">
        <v>4893</v>
      </c>
      <c r="Y653" s="40" t="s">
        <v>281</v>
      </c>
      <c r="Z653" s="40" t="s">
        <v>281</v>
      </c>
      <c r="AA653" s="40" t="s">
        <v>281</v>
      </c>
      <c r="AB653" s="40" t="s">
        <v>281</v>
      </c>
      <c r="AC653" s="40" t="s">
        <v>281</v>
      </c>
      <c r="AD653" s="40" t="s">
        <v>281</v>
      </c>
      <c r="AE653" s="40" t="s">
        <v>281</v>
      </c>
      <c r="AF653" s="40" t="s">
        <v>281</v>
      </c>
      <c r="AG653" s="40" t="s">
        <v>281</v>
      </c>
      <c r="AH653" s="40" t="s">
        <v>281</v>
      </c>
      <c r="AI653" s="40" t="s">
        <v>281</v>
      </c>
      <c r="AJ653" s="40" t="s">
        <v>281</v>
      </c>
      <c r="AK653" s="40" t="s">
        <v>281</v>
      </c>
      <c r="AL653" s="40" t="s">
        <v>281</v>
      </c>
      <c r="AM653" s="40" t="s">
        <v>281</v>
      </c>
    </row>
    <row r="654" spans="1:39" ht="26.25" customHeight="1" x14ac:dyDescent="0.15">
      <c r="A654" s="37" t="s">
        <v>4894</v>
      </c>
      <c r="B654" s="38">
        <v>2</v>
      </c>
      <c r="C654" s="39">
        <v>44773</v>
      </c>
      <c r="D654" s="39" t="s">
        <v>274</v>
      </c>
      <c r="E654" s="39">
        <v>44773</v>
      </c>
      <c r="F654" s="40" t="s">
        <v>4895</v>
      </c>
      <c r="G654" s="40" t="s">
        <v>4896</v>
      </c>
      <c r="H654" s="40" t="s">
        <v>4897</v>
      </c>
      <c r="I654" s="40" t="s">
        <v>4898</v>
      </c>
      <c r="J654" s="40" t="s">
        <v>4899</v>
      </c>
      <c r="K654" s="40" t="s">
        <v>281</v>
      </c>
      <c r="L654" s="40">
        <v>32</v>
      </c>
      <c r="M654" s="40" t="s">
        <v>65</v>
      </c>
      <c r="N654" s="40">
        <v>3</v>
      </c>
      <c r="O654" s="40" t="s">
        <v>10</v>
      </c>
      <c r="P654" s="40">
        <v>23</v>
      </c>
      <c r="Q654" s="40" t="s">
        <v>49</v>
      </c>
      <c r="R654" s="40">
        <v>26</v>
      </c>
      <c r="S654" s="40" t="s">
        <v>55</v>
      </c>
      <c r="T654" s="40" t="s">
        <v>281</v>
      </c>
      <c r="U654" s="40" t="s">
        <v>281</v>
      </c>
      <c r="V654" s="40" t="s">
        <v>4900</v>
      </c>
      <c r="W654" s="40" t="s">
        <v>4901</v>
      </c>
      <c r="X654" s="40" t="s">
        <v>4902</v>
      </c>
      <c r="Y654" s="40" t="s">
        <v>281</v>
      </c>
      <c r="Z654" s="40" t="s">
        <v>281</v>
      </c>
      <c r="AA654" s="40" t="s">
        <v>281</v>
      </c>
      <c r="AB654" s="40" t="s">
        <v>281</v>
      </c>
      <c r="AC654" s="40" t="s">
        <v>281</v>
      </c>
      <c r="AD654" s="40" t="s">
        <v>281</v>
      </c>
      <c r="AE654" s="40" t="s">
        <v>281</v>
      </c>
      <c r="AF654" s="40" t="s">
        <v>281</v>
      </c>
      <c r="AG654" s="40" t="s">
        <v>281</v>
      </c>
      <c r="AH654" s="40" t="s">
        <v>281</v>
      </c>
      <c r="AI654" s="40" t="s">
        <v>281</v>
      </c>
      <c r="AJ654" s="40" t="s">
        <v>281</v>
      </c>
      <c r="AK654" s="40" t="s">
        <v>281</v>
      </c>
      <c r="AL654" s="40" t="s">
        <v>281</v>
      </c>
      <c r="AM654" s="40" t="s">
        <v>281</v>
      </c>
    </row>
    <row r="655" spans="1:39" ht="26.25" customHeight="1" x14ac:dyDescent="0.15">
      <c r="A655" s="37" t="s">
        <v>4903</v>
      </c>
      <c r="B655" s="38">
        <v>1</v>
      </c>
      <c r="C655" s="39">
        <v>43676</v>
      </c>
      <c r="D655" s="39" t="s">
        <v>316</v>
      </c>
      <c r="E655" s="39">
        <v>44774</v>
      </c>
      <c r="F655" s="40" t="s">
        <v>4904</v>
      </c>
      <c r="G655" s="40" t="s">
        <v>281</v>
      </c>
      <c r="H655" s="40" t="s">
        <v>281</v>
      </c>
      <c r="I655" s="40" t="s">
        <v>281</v>
      </c>
      <c r="J655" s="40" t="s">
        <v>281</v>
      </c>
      <c r="K655" s="40" t="s">
        <v>281</v>
      </c>
      <c r="L655" s="40" t="s">
        <v>281</v>
      </c>
      <c r="M655" s="40" t="s">
        <v>281</v>
      </c>
      <c r="N655" s="40" t="s">
        <v>281</v>
      </c>
      <c r="O655" s="40" t="s">
        <v>281</v>
      </c>
      <c r="P655" s="40" t="s">
        <v>281</v>
      </c>
      <c r="Q655" s="40" t="s">
        <v>281</v>
      </c>
      <c r="R655" s="40" t="s">
        <v>281</v>
      </c>
      <c r="S655" s="40" t="s">
        <v>281</v>
      </c>
      <c r="T655" s="40" t="s">
        <v>281</v>
      </c>
      <c r="U655" s="40" t="s">
        <v>281</v>
      </c>
      <c r="V655" s="40" t="s">
        <v>281</v>
      </c>
      <c r="W655" s="40" t="s">
        <v>281</v>
      </c>
      <c r="X655" s="40" t="s">
        <v>281</v>
      </c>
      <c r="Y655" s="40" t="s">
        <v>281</v>
      </c>
      <c r="Z655" s="40" t="s">
        <v>281</v>
      </c>
      <c r="AA655" s="40" t="s">
        <v>281</v>
      </c>
      <c r="AB655" s="40" t="s">
        <v>281</v>
      </c>
      <c r="AC655" s="40" t="s">
        <v>281</v>
      </c>
      <c r="AD655" s="40" t="s">
        <v>281</v>
      </c>
      <c r="AE655" s="40" t="s">
        <v>281</v>
      </c>
      <c r="AF655" s="40" t="s">
        <v>281</v>
      </c>
      <c r="AG655" s="40" t="s">
        <v>281</v>
      </c>
      <c r="AH655" s="40" t="s">
        <v>281</v>
      </c>
      <c r="AI655" s="40" t="s">
        <v>281</v>
      </c>
      <c r="AJ655" s="40" t="s">
        <v>281</v>
      </c>
      <c r="AK655" s="40" t="s">
        <v>281</v>
      </c>
      <c r="AL655" s="40" t="s">
        <v>281</v>
      </c>
      <c r="AM655" s="40" t="s">
        <v>281</v>
      </c>
    </row>
    <row r="656" spans="1:39" ht="26.25" customHeight="1" x14ac:dyDescent="0.15">
      <c r="A656" s="37" t="s">
        <v>4905</v>
      </c>
      <c r="B656" s="38">
        <v>1</v>
      </c>
      <c r="C656" s="39">
        <v>43676</v>
      </c>
      <c r="D656" s="39" t="s">
        <v>316</v>
      </c>
      <c r="E656" s="39">
        <v>44774</v>
      </c>
      <c r="F656" s="40" t="s">
        <v>4906</v>
      </c>
      <c r="G656" s="40" t="s">
        <v>281</v>
      </c>
      <c r="H656" s="40" t="s">
        <v>281</v>
      </c>
      <c r="I656" s="40" t="s">
        <v>281</v>
      </c>
      <c r="J656" s="40" t="s">
        <v>281</v>
      </c>
      <c r="K656" s="40" t="s">
        <v>281</v>
      </c>
      <c r="L656" s="40" t="s">
        <v>281</v>
      </c>
      <c r="M656" s="40" t="s">
        <v>281</v>
      </c>
      <c r="N656" s="40" t="s">
        <v>281</v>
      </c>
      <c r="O656" s="40" t="s">
        <v>281</v>
      </c>
      <c r="P656" s="40" t="s">
        <v>281</v>
      </c>
      <c r="Q656" s="40" t="s">
        <v>281</v>
      </c>
      <c r="R656" s="40" t="s">
        <v>281</v>
      </c>
      <c r="S656" s="40" t="s">
        <v>281</v>
      </c>
      <c r="T656" s="40" t="s">
        <v>281</v>
      </c>
      <c r="U656" s="40" t="s">
        <v>281</v>
      </c>
      <c r="V656" s="40" t="s">
        <v>281</v>
      </c>
      <c r="W656" s="40" t="s">
        <v>281</v>
      </c>
      <c r="X656" s="40" t="s">
        <v>281</v>
      </c>
      <c r="Y656" s="40" t="s">
        <v>281</v>
      </c>
      <c r="Z656" s="40" t="s">
        <v>281</v>
      </c>
      <c r="AA656" s="40" t="s">
        <v>281</v>
      </c>
      <c r="AB656" s="40" t="s">
        <v>281</v>
      </c>
      <c r="AC656" s="40" t="s">
        <v>281</v>
      </c>
      <c r="AD656" s="40" t="s">
        <v>281</v>
      </c>
      <c r="AE656" s="40" t="s">
        <v>281</v>
      </c>
      <c r="AF656" s="40" t="s">
        <v>281</v>
      </c>
      <c r="AG656" s="40" t="s">
        <v>281</v>
      </c>
      <c r="AH656" s="40" t="s">
        <v>281</v>
      </c>
      <c r="AI656" s="40" t="s">
        <v>281</v>
      </c>
      <c r="AJ656" s="40" t="s">
        <v>281</v>
      </c>
      <c r="AK656" s="40" t="s">
        <v>281</v>
      </c>
      <c r="AL656" s="40" t="s">
        <v>281</v>
      </c>
      <c r="AM656" s="40" t="s">
        <v>281</v>
      </c>
    </row>
    <row r="657" spans="1:39" ht="26.25" customHeight="1" x14ac:dyDescent="0.15">
      <c r="A657" s="37" t="s">
        <v>4907</v>
      </c>
      <c r="B657" s="38">
        <v>2</v>
      </c>
      <c r="C657" s="39">
        <v>44774</v>
      </c>
      <c r="D657" s="39" t="s">
        <v>274</v>
      </c>
      <c r="E657" s="39">
        <v>44774</v>
      </c>
      <c r="F657" s="40" t="s">
        <v>4908</v>
      </c>
      <c r="G657" s="40" t="s">
        <v>4909</v>
      </c>
      <c r="H657" s="40" t="s">
        <v>4910</v>
      </c>
      <c r="I657" s="40" t="s">
        <v>4911</v>
      </c>
      <c r="J657" s="40" t="s">
        <v>4912</v>
      </c>
      <c r="K657" s="40" t="s">
        <v>4913</v>
      </c>
      <c r="L657" s="40">
        <v>3</v>
      </c>
      <c r="M657" s="40" t="s">
        <v>10</v>
      </c>
      <c r="N657" s="40">
        <v>28</v>
      </c>
      <c r="O657" s="40" t="s">
        <v>59</v>
      </c>
      <c r="P657" s="40">
        <v>11</v>
      </c>
      <c r="Q657" s="40" t="s">
        <v>26</v>
      </c>
      <c r="R657" s="40">
        <v>5</v>
      </c>
      <c r="S657" s="40" t="s">
        <v>14</v>
      </c>
      <c r="T657" s="40">
        <v>1</v>
      </c>
      <c r="U657" s="40" t="s">
        <v>6</v>
      </c>
      <c r="V657" s="40" t="s">
        <v>4914</v>
      </c>
      <c r="W657" s="40" t="s">
        <v>4915</v>
      </c>
      <c r="X657" s="40" t="s">
        <v>4916</v>
      </c>
      <c r="Y657" s="40" t="s">
        <v>281</v>
      </c>
      <c r="Z657" s="40" t="s">
        <v>281</v>
      </c>
      <c r="AA657" s="40" t="s">
        <v>281</v>
      </c>
      <c r="AB657" s="40" t="s">
        <v>281</v>
      </c>
      <c r="AC657" s="40" t="s">
        <v>281</v>
      </c>
      <c r="AD657" s="40" t="s">
        <v>281</v>
      </c>
      <c r="AE657" s="40" t="s">
        <v>281</v>
      </c>
      <c r="AF657" s="40" t="s">
        <v>281</v>
      </c>
      <c r="AG657" s="40" t="s">
        <v>281</v>
      </c>
      <c r="AH657" s="40" t="s">
        <v>281</v>
      </c>
      <c r="AI657" s="40" t="s">
        <v>281</v>
      </c>
      <c r="AJ657" s="40" t="s">
        <v>281</v>
      </c>
      <c r="AK657" s="40" t="s">
        <v>281</v>
      </c>
      <c r="AL657" s="40" t="s">
        <v>281</v>
      </c>
      <c r="AM657" s="40" t="s">
        <v>281</v>
      </c>
    </row>
    <row r="658" spans="1:39" ht="26.25" customHeight="1" x14ac:dyDescent="0.15">
      <c r="A658" s="37" t="s">
        <v>4917</v>
      </c>
      <c r="B658" s="38">
        <v>1</v>
      </c>
      <c r="C658" s="39">
        <v>43697</v>
      </c>
      <c r="D658" s="39" t="s">
        <v>316</v>
      </c>
      <c r="E658" s="39">
        <v>44794</v>
      </c>
      <c r="F658" s="40" t="s">
        <v>4918</v>
      </c>
      <c r="G658" s="40" t="s">
        <v>281</v>
      </c>
      <c r="H658" s="40" t="s">
        <v>281</v>
      </c>
      <c r="I658" s="40" t="s">
        <v>281</v>
      </c>
      <c r="J658" s="40" t="s">
        <v>281</v>
      </c>
      <c r="K658" s="40" t="s">
        <v>281</v>
      </c>
      <c r="L658" s="40" t="s">
        <v>281</v>
      </c>
      <c r="M658" s="40" t="s">
        <v>281</v>
      </c>
      <c r="N658" s="40" t="s">
        <v>281</v>
      </c>
      <c r="O658" s="40" t="s">
        <v>281</v>
      </c>
      <c r="P658" s="40" t="s">
        <v>281</v>
      </c>
      <c r="Q658" s="40" t="s">
        <v>281</v>
      </c>
      <c r="R658" s="40" t="s">
        <v>281</v>
      </c>
      <c r="S658" s="40" t="s">
        <v>281</v>
      </c>
      <c r="T658" s="40" t="s">
        <v>281</v>
      </c>
      <c r="U658" s="40" t="s">
        <v>281</v>
      </c>
      <c r="V658" s="40" t="s">
        <v>281</v>
      </c>
      <c r="W658" s="40" t="s">
        <v>281</v>
      </c>
      <c r="X658" s="40" t="s">
        <v>281</v>
      </c>
      <c r="Y658" s="40" t="s">
        <v>281</v>
      </c>
      <c r="Z658" s="40" t="s">
        <v>281</v>
      </c>
      <c r="AA658" s="40" t="s">
        <v>281</v>
      </c>
      <c r="AB658" s="40" t="s">
        <v>281</v>
      </c>
      <c r="AC658" s="40" t="s">
        <v>281</v>
      </c>
      <c r="AD658" s="40" t="s">
        <v>281</v>
      </c>
      <c r="AE658" s="40" t="s">
        <v>281</v>
      </c>
      <c r="AF658" s="40" t="s">
        <v>281</v>
      </c>
      <c r="AG658" s="40" t="s">
        <v>281</v>
      </c>
      <c r="AH658" s="40" t="s">
        <v>281</v>
      </c>
      <c r="AI658" s="40" t="s">
        <v>281</v>
      </c>
      <c r="AJ658" s="40" t="s">
        <v>281</v>
      </c>
      <c r="AK658" s="40" t="s">
        <v>281</v>
      </c>
      <c r="AL658" s="40" t="s">
        <v>281</v>
      </c>
      <c r="AM658" s="40" t="s">
        <v>281</v>
      </c>
    </row>
    <row r="659" spans="1:39" ht="26.25" customHeight="1" x14ac:dyDescent="0.15">
      <c r="A659" s="37" t="s">
        <v>4919</v>
      </c>
      <c r="B659" s="38">
        <v>3</v>
      </c>
      <c r="C659" s="39">
        <v>44794</v>
      </c>
      <c r="D659" s="39" t="s">
        <v>274</v>
      </c>
      <c r="E659" s="39">
        <v>44794</v>
      </c>
      <c r="F659" s="40" t="s">
        <v>4920</v>
      </c>
      <c r="G659" s="40" t="s">
        <v>4921</v>
      </c>
      <c r="H659" s="40" t="s">
        <v>4922</v>
      </c>
      <c r="I659" s="40" t="s">
        <v>4923</v>
      </c>
      <c r="J659" s="40" t="s">
        <v>4924</v>
      </c>
      <c r="K659" s="40" t="s">
        <v>4925</v>
      </c>
      <c r="L659" s="40">
        <v>1</v>
      </c>
      <c r="M659" s="40" t="s">
        <v>6</v>
      </c>
      <c r="N659" s="40">
        <v>2</v>
      </c>
      <c r="O659" s="40" t="s">
        <v>8</v>
      </c>
      <c r="P659" s="40">
        <v>3</v>
      </c>
      <c r="Q659" s="40" t="s">
        <v>10</v>
      </c>
      <c r="R659" s="40">
        <v>56</v>
      </c>
      <c r="S659" s="40" t="s">
        <v>113</v>
      </c>
      <c r="T659" s="40">
        <v>66</v>
      </c>
      <c r="U659" s="40" t="s">
        <v>133</v>
      </c>
      <c r="V659" s="40" t="s">
        <v>4926</v>
      </c>
      <c r="W659" s="40" t="s">
        <v>4927</v>
      </c>
      <c r="X659" s="40" t="s">
        <v>4928</v>
      </c>
      <c r="Y659" s="40" t="s">
        <v>281</v>
      </c>
      <c r="Z659" s="40" t="s">
        <v>281</v>
      </c>
      <c r="AA659" s="40" t="s">
        <v>281</v>
      </c>
      <c r="AB659" s="40" t="s">
        <v>281</v>
      </c>
      <c r="AC659" s="40" t="s">
        <v>281</v>
      </c>
      <c r="AD659" s="40" t="s">
        <v>281</v>
      </c>
      <c r="AE659" s="40" t="s">
        <v>281</v>
      </c>
      <c r="AF659" s="40" t="s">
        <v>281</v>
      </c>
      <c r="AG659" s="40" t="s">
        <v>281</v>
      </c>
      <c r="AH659" s="40" t="s">
        <v>281</v>
      </c>
      <c r="AI659" s="40" t="s">
        <v>281</v>
      </c>
      <c r="AJ659" s="40" t="s">
        <v>281</v>
      </c>
      <c r="AK659" s="40" t="s">
        <v>281</v>
      </c>
      <c r="AL659" s="40" t="s">
        <v>281</v>
      </c>
      <c r="AM659" s="40" t="s">
        <v>281</v>
      </c>
    </row>
    <row r="660" spans="1:39" ht="26.25" customHeight="1" x14ac:dyDescent="0.15">
      <c r="A660" s="37" t="s">
        <v>4929</v>
      </c>
      <c r="B660" s="38">
        <v>1</v>
      </c>
      <c r="C660" s="39">
        <v>43710</v>
      </c>
      <c r="D660" s="39" t="s">
        <v>316</v>
      </c>
      <c r="E660" s="39">
        <v>44176</v>
      </c>
      <c r="F660" s="40" t="s">
        <v>4930</v>
      </c>
      <c r="G660" s="40" t="s">
        <v>281</v>
      </c>
      <c r="H660" s="40" t="s">
        <v>281</v>
      </c>
      <c r="I660" s="40" t="s">
        <v>281</v>
      </c>
      <c r="J660" s="40" t="s">
        <v>281</v>
      </c>
      <c r="K660" s="40" t="s">
        <v>281</v>
      </c>
      <c r="L660" s="40" t="s">
        <v>281</v>
      </c>
      <c r="M660" s="40" t="s">
        <v>281</v>
      </c>
      <c r="N660" s="40" t="s">
        <v>281</v>
      </c>
      <c r="O660" s="40" t="s">
        <v>281</v>
      </c>
      <c r="P660" s="40" t="s">
        <v>281</v>
      </c>
      <c r="Q660" s="40" t="s">
        <v>281</v>
      </c>
      <c r="R660" s="40" t="s">
        <v>281</v>
      </c>
      <c r="S660" s="40" t="s">
        <v>281</v>
      </c>
      <c r="T660" s="40" t="s">
        <v>281</v>
      </c>
      <c r="U660" s="40" t="s">
        <v>281</v>
      </c>
      <c r="V660" s="40" t="s">
        <v>281</v>
      </c>
      <c r="W660" s="40" t="s">
        <v>281</v>
      </c>
      <c r="X660" s="40" t="s">
        <v>281</v>
      </c>
      <c r="Y660" s="40" t="s">
        <v>281</v>
      </c>
      <c r="Z660" s="40" t="s">
        <v>281</v>
      </c>
      <c r="AA660" s="40" t="s">
        <v>281</v>
      </c>
      <c r="AB660" s="40" t="s">
        <v>281</v>
      </c>
      <c r="AC660" s="40" t="s">
        <v>281</v>
      </c>
      <c r="AD660" s="40" t="s">
        <v>281</v>
      </c>
      <c r="AE660" s="40" t="s">
        <v>281</v>
      </c>
      <c r="AF660" s="40" t="s">
        <v>281</v>
      </c>
      <c r="AG660" s="40" t="s">
        <v>281</v>
      </c>
      <c r="AH660" s="40" t="s">
        <v>281</v>
      </c>
      <c r="AI660" s="40" t="s">
        <v>281</v>
      </c>
      <c r="AJ660" s="40" t="s">
        <v>281</v>
      </c>
      <c r="AK660" s="40" t="s">
        <v>281</v>
      </c>
      <c r="AL660" s="40" t="s">
        <v>281</v>
      </c>
      <c r="AM660" s="40" t="s">
        <v>281</v>
      </c>
    </row>
    <row r="661" spans="1:39" ht="26.25" customHeight="1" x14ac:dyDescent="0.15">
      <c r="A661" s="37" t="s">
        <v>4931</v>
      </c>
      <c r="B661" s="38">
        <v>2</v>
      </c>
      <c r="C661" s="39">
        <v>44835</v>
      </c>
      <c r="D661" s="39" t="s">
        <v>274</v>
      </c>
      <c r="E661" s="39">
        <v>44835</v>
      </c>
      <c r="F661" s="40" t="s">
        <v>4932</v>
      </c>
      <c r="G661" s="40" t="s">
        <v>4933</v>
      </c>
      <c r="H661" s="40" t="s">
        <v>4934</v>
      </c>
      <c r="I661" s="40" t="s">
        <v>4935</v>
      </c>
      <c r="J661" s="40" t="s">
        <v>4936</v>
      </c>
      <c r="K661" s="40" t="s">
        <v>4937</v>
      </c>
      <c r="L661" s="40">
        <v>66</v>
      </c>
      <c r="M661" s="40" t="s">
        <v>133</v>
      </c>
      <c r="N661" s="40" t="s">
        <v>281</v>
      </c>
      <c r="O661" s="40" t="s">
        <v>281</v>
      </c>
      <c r="P661" s="40" t="s">
        <v>281</v>
      </c>
      <c r="Q661" s="40" t="s">
        <v>281</v>
      </c>
      <c r="R661" s="40" t="s">
        <v>281</v>
      </c>
      <c r="S661" s="40" t="s">
        <v>281</v>
      </c>
      <c r="T661" s="40" t="s">
        <v>281</v>
      </c>
      <c r="U661" s="40" t="s">
        <v>281</v>
      </c>
      <c r="V661" s="40" t="s">
        <v>4938</v>
      </c>
      <c r="W661" s="40" t="s">
        <v>4939</v>
      </c>
      <c r="X661" s="40" t="s">
        <v>4940</v>
      </c>
      <c r="Y661" s="40" t="s">
        <v>281</v>
      </c>
      <c r="Z661" s="40" t="s">
        <v>281</v>
      </c>
      <c r="AA661" s="40" t="s">
        <v>281</v>
      </c>
      <c r="AB661" s="40" t="s">
        <v>281</v>
      </c>
      <c r="AC661" s="40" t="s">
        <v>281</v>
      </c>
      <c r="AD661" s="40" t="s">
        <v>281</v>
      </c>
      <c r="AE661" s="40" t="s">
        <v>281</v>
      </c>
      <c r="AF661" s="40" t="s">
        <v>281</v>
      </c>
      <c r="AG661" s="40" t="s">
        <v>281</v>
      </c>
      <c r="AH661" s="40" t="s">
        <v>281</v>
      </c>
      <c r="AI661" s="40" t="s">
        <v>281</v>
      </c>
      <c r="AJ661" s="40" t="s">
        <v>281</v>
      </c>
      <c r="AK661" s="40" t="s">
        <v>281</v>
      </c>
      <c r="AL661" s="40" t="s">
        <v>281</v>
      </c>
      <c r="AM661" s="40" t="s">
        <v>281</v>
      </c>
    </row>
    <row r="662" spans="1:39" ht="26.25" customHeight="1" x14ac:dyDescent="0.15">
      <c r="A662" s="37" t="s">
        <v>4941</v>
      </c>
      <c r="B662" s="38">
        <v>2</v>
      </c>
      <c r="C662" s="39">
        <v>44852</v>
      </c>
      <c r="D662" s="39" t="s">
        <v>305</v>
      </c>
      <c r="E662" s="39">
        <v>45449</v>
      </c>
      <c r="F662" s="40" t="s">
        <v>4942</v>
      </c>
      <c r="G662" s="40" t="s">
        <v>4943</v>
      </c>
      <c r="H662" s="40" t="s">
        <v>4944</v>
      </c>
      <c r="I662" s="40" t="s">
        <v>4945</v>
      </c>
      <c r="J662" s="40" t="s">
        <v>4946</v>
      </c>
      <c r="K662" s="40" t="s">
        <v>281</v>
      </c>
      <c r="L662" s="40">
        <v>32</v>
      </c>
      <c r="M662" s="40" t="s">
        <v>65</v>
      </c>
      <c r="N662" s="40">
        <v>3</v>
      </c>
      <c r="O662" s="40" t="s">
        <v>10</v>
      </c>
      <c r="P662" s="40">
        <v>23</v>
      </c>
      <c r="Q662" s="40" t="s">
        <v>49</v>
      </c>
      <c r="R662" s="40">
        <v>26</v>
      </c>
      <c r="S662" s="40" t="s">
        <v>55</v>
      </c>
      <c r="T662" s="40" t="s">
        <v>281</v>
      </c>
      <c r="U662" s="40" t="s">
        <v>281</v>
      </c>
      <c r="V662" s="40" t="s">
        <v>4947</v>
      </c>
      <c r="W662" s="40" t="s">
        <v>4948</v>
      </c>
      <c r="X662" s="40" t="s">
        <v>4949</v>
      </c>
      <c r="Y662" s="40" t="s">
        <v>281</v>
      </c>
      <c r="Z662" s="40" t="s">
        <v>281</v>
      </c>
      <c r="AA662" s="40" t="s">
        <v>281</v>
      </c>
      <c r="AB662" s="40" t="s">
        <v>281</v>
      </c>
      <c r="AC662" s="40" t="s">
        <v>281</v>
      </c>
      <c r="AD662" s="40" t="s">
        <v>281</v>
      </c>
      <c r="AE662" s="40" t="s">
        <v>281</v>
      </c>
      <c r="AF662" s="40" t="s">
        <v>281</v>
      </c>
      <c r="AG662" s="40" t="s">
        <v>281</v>
      </c>
      <c r="AH662" s="40" t="s">
        <v>281</v>
      </c>
      <c r="AI662" s="40" t="s">
        <v>281</v>
      </c>
      <c r="AJ662" s="40" t="s">
        <v>281</v>
      </c>
      <c r="AK662" s="40" t="s">
        <v>281</v>
      </c>
      <c r="AL662" s="40" t="s">
        <v>281</v>
      </c>
      <c r="AM662" s="40" t="s">
        <v>281</v>
      </c>
    </row>
    <row r="663" spans="1:39" ht="26.25" customHeight="1" x14ac:dyDescent="0.15">
      <c r="A663" s="37" t="s">
        <v>4950</v>
      </c>
      <c r="B663" s="38">
        <v>2</v>
      </c>
      <c r="C663" s="39">
        <v>44874</v>
      </c>
      <c r="D663" s="39" t="s">
        <v>274</v>
      </c>
      <c r="E663" s="39">
        <v>44874</v>
      </c>
      <c r="F663" s="40" t="s">
        <v>4951</v>
      </c>
      <c r="G663" s="40" t="s">
        <v>4952</v>
      </c>
      <c r="H663" s="40" t="s">
        <v>4953</v>
      </c>
      <c r="I663" s="40" t="s">
        <v>4954</v>
      </c>
      <c r="J663" s="40" t="s">
        <v>4955</v>
      </c>
      <c r="K663" s="40" t="s">
        <v>281</v>
      </c>
      <c r="L663" s="40">
        <v>32</v>
      </c>
      <c r="M663" s="40" t="s">
        <v>65</v>
      </c>
      <c r="N663" s="40">
        <v>3</v>
      </c>
      <c r="O663" s="40" t="s">
        <v>10</v>
      </c>
      <c r="P663" s="40">
        <v>23</v>
      </c>
      <c r="Q663" s="40" t="s">
        <v>49</v>
      </c>
      <c r="R663" s="40">
        <v>26</v>
      </c>
      <c r="S663" s="40" t="s">
        <v>55</v>
      </c>
      <c r="T663" s="40" t="s">
        <v>281</v>
      </c>
      <c r="U663" s="40" t="s">
        <v>281</v>
      </c>
      <c r="V663" s="40" t="s">
        <v>4956</v>
      </c>
      <c r="W663" s="40" t="s">
        <v>3552</v>
      </c>
      <c r="X663" s="40" t="s">
        <v>4957</v>
      </c>
      <c r="Y663" s="40" t="s">
        <v>281</v>
      </c>
      <c r="Z663" s="40" t="s">
        <v>281</v>
      </c>
      <c r="AA663" s="40" t="s">
        <v>281</v>
      </c>
      <c r="AB663" s="40" t="s">
        <v>281</v>
      </c>
      <c r="AC663" s="40" t="s">
        <v>281</v>
      </c>
      <c r="AD663" s="40" t="s">
        <v>281</v>
      </c>
      <c r="AE663" s="40" t="s">
        <v>281</v>
      </c>
      <c r="AF663" s="40" t="s">
        <v>281</v>
      </c>
      <c r="AG663" s="40" t="s">
        <v>281</v>
      </c>
      <c r="AH663" s="40" t="s">
        <v>281</v>
      </c>
      <c r="AI663" s="40" t="s">
        <v>281</v>
      </c>
      <c r="AJ663" s="40" t="s">
        <v>281</v>
      </c>
      <c r="AK663" s="40" t="s">
        <v>281</v>
      </c>
      <c r="AL663" s="40" t="s">
        <v>281</v>
      </c>
      <c r="AM663" s="40" t="s">
        <v>281</v>
      </c>
    </row>
    <row r="664" spans="1:39" ht="26.25" customHeight="1" x14ac:dyDescent="0.15">
      <c r="A664" s="37" t="s">
        <v>4958</v>
      </c>
      <c r="B664" s="38">
        <v>2</v>
      </c>
      <c r="C664" s="39">
        <v>44878</v>
      </c>
      <c r="D664" s="39" t="s">
        <v>274</v>
      </c>
      <c r="E664" s="39">
        <v>44878</v>
      </c>
      <c r="F664" s="40" t="s">
        <v>4959</v>
      </c>
      <c r="G664" s="40" t="s">
        <v>4960</v>
      </c>
      <c r="H664" s="40" t="s">
        <v>4961</v>
      </c>
      <c r="I664" s="40" t="s">
        <v>4962</v>
      </c>
      <c r="J664" s="40" t="s">
        <v>4963</v>
      </c>
      <c r="K664" s="40" t="s">
        <v>281</v>
      </c>
      <c r="L664" s="40">
        <v>24</v>
      </c>
      <c r="M664" s="40" t="s">
        <v>51</v>
      </c>
      <c r="N664" s="40">
        <v>64</v>
      </c>
      <c r="O664" s="40" t="s">
        <v>129</v>
      </c>
      <c r="P664" s="40" t="s">
        <v>281</v>
      </c>
      <c r="Q664" s="40" t="s">
        <v>281</v>
      </c>
      <c r="R664" s="40" t="s">
        <v>281</v>
      </c>
      <c r="S664" s="40" t="s">
        <v>281</v>
      </c>
      <c r="T664" s="40" t="s">
        <v>281</v>
      </c>
      <c r="U664" s="40" t="s">
        <v>281</v>
      </c>
      <c r="V664" s="40" t="s">
        <v>4964</v>
      </c>
      <c r="W664" s="40" t="s">
        <v>4617</v>
      </c>
      <c r="X664" s="40" t="s">
        <v>4965</v>
      </c>
      <c r="Y664" s="40" t="s">
        <v>281</v>
      </c>
      <c r="Z664" s="40" t="s">
        <v>281</v>
      </c>
      <c r="AA664" s="40" t="s">
        <v>281</v>
      </c>
      <c r="AB664" s="40" t="s">
        <v>281</v>
      </c>
      <c r="AC664" s="40" t="s">
        <v>281</v>
      </c>
      <c r="AD664" s="40" t="s">
        <v>281</v>
      </c>
      <c r="AE664" s="40" t="s">
        <v>281</v>
      </c>
      <c r="AF664" s="40" t="s">
        <v>281</v>
      </c>
      <c r="AG664" s="40" t="s">
        <v>281</v>
      </c>
      <c r="AH664" s="40" t="s">
        <v>281</v>
      </c>
      <c r="AI664" s="40" t="s">
        <v>281</v>
      </c>
      <c r="AJ664" s="40" t="s">
        <v>281</v>
      </c>
      <c r="AK664" s="40" t="s">
        <v>281</v>
      </c>
      <c r="AL664" s="40" t="s">
        <v>281</v>
      </c>
      <c r="AM664" s="40" t="s">
        <v>281</v>
      </c>
    </row>
    <row r="665" spans="1:39" ht="26.25" customHeight="1" x14ac:dyDescent="0.15">
      <c r="A665" s="37" t="s">
        <v>4966</v>
      </c>
      <c r="B665" s="38">
        <v>2</v>
      </c>
      <c r="C665" s="39">
        <v>44878</v>
      </c>
      <c r="D665" s="39" t="s">
        <v>274</v>
      </c>
      <c r="E665" s="39">
        <v>44878</v>
      </c>
      <c r="F665" s="40" t="s">
        <v>4967</v>
      </c>
      <c r="G665" s="40" t="s">
        <v>4968</v>
      </c>
      <c r="H665" s="40" t="s">
        <v>4969</v>
      </c>
      <c r="I665" s="40" t="s">
        <v>4970</v>
      </c>
      <c r="J665" s="40" t="s">
        <v>4971</v>
      </c>
      <c r="K665" s="40" t="s">
        <v>281</v>
      </c>
      <c r="L665" s="40">
        <v>32</v>
      </c>
      <c r="M665" s="40" t="s">
        <v>65</v>
      </c>
      <c r="N665" s="40">
        <v>3</v>
      </c>
      <c r="O665" s="40" t="s">
        <v>10</v>
      </c>
      <c r="P665" s="40">
        <v>23</v>
      </c>
      <c r="Q665" s="40" t="s">
        <v>49</v>
      </c>
      <c r="R665" s="40">
        <v>26</v>
      </c>
      <c r="S665" s="40" t="s">
        <v>55</v>
      </c>
      <c r="T665" s="40" t="s">
        <v>281</v>
      </c>
      <c r="U665" s="40" t="s">
        <v>281</v>
      </c>
      <c r="V665" s="40" t="s">
        <v>4972</v>
      </c>
      <c r="W665" s="40" t="s">
        <v>4973</v>
      </c>
      <c r="X665" s="40" t="s">
        <v>4974</v>
      </c>
      <c r="Y665" s="40" t="s">
        <v>281</v>
      </c>
      <c r="Z665" s="40" t="s">
        <v>281</v>
      </c>
      <c r="AA665" s="40" t="s">
        <v>281</v>
      </c>
      <c r="AB665" s="40" t="s">
        <v>281</v>
      </c>
      <c r="AC665" s="40" t="s">
        <v>281</v>
      </c>
      <c r="AD665" s="40" t="s">
        <v>281</v>
      </c>
      <c r="AE665" s="40" t="s">
        <v>281</v>
      </c>
      <c r="AF665" s="40" t="s">
        <v>281</v>
      </c>
      <c r="AG665" s="40" t="s">
        <v>281</v>
      </c>
      <c r="AH665" s="40" t="s">
        <v>281</v>
      </c>
      <c r="AI665" s="40" t="s">
        <v>281</v>
      </c>
      <c r="AJ665" s="40" t="s">
        <v>281</v>
      </c>
      <c r="AK665" s="40" t="s">
        <v>281</v>
      </c>
      <c r="AL665" s="40" t="s">
        <v>281</v>
      </c>
      <c r="AM665" s="40" t="s">
        <v>281</v>
      </c>
    </row>
    <row r="666" spans="1:39" ht="26.25" customHeight="1" x14ac:dyDescent="0.15">
      <c r="A666" s="37" t="s">
        <v>4975</v>
      </c>
      <c r="B666" s="38">
        <v>2</v>
      </c>
      <c r="C666" s="39">
        <v>44878</v>
      </c>
      <c r="D666" s="39" t="s">
        <v>274</v>
      </c>
      <c r="E666" s="39">
        <v>44878</v>
      </c>
      <c r="F666" s="40" t="s">
        <v>4959</v>
      </c>
      <c r="G666" s="40" t="s">
        <v>4976</v>
      </c>
      <c r="H666" s="40" t="s">
        <v>4977</v>
      </c>
      <c r="I666" s="40" t="s">
        <v>4978</v>
      </c>
      <c r="J666" s="40" t="s">
        <v>4979</v>
      </c>
      <c r="K666" s="40" t="s">
        <v>4980</v>
      </c>
      <c r="L666" s="40">
        <v>75</v>
      </c>
      <c r="M666" s="40" t="s">
        <v>151</v>
      </c>
      <c r="N666" s="40">
        <v>17</v>
      </c>
      <c r="O666" s="40" t="s">
        <v>38</v>
      </c>
      <c r="P666" s="40" t="s">
        <v>281</v>
      </c>
      <c r="Q666" s="40" t="s">
        <v>281</v>
      </c>
      <c r="R666" s="40" t="s">
        <v>281</v>
      </c>
      <c r="S666" s="40" t="s">
        <v>281</v>
      </c>
      <c r="T666" s="40" t="s">
        <v>281</v>
      </c>
      <c r="U666" s="40" t="s">
        <v>281</v>
      </c>
      <c r="V666" s="40" t="s">
        <v>4981</v>
      </c>
      <c r="W666" s="40" t="s">
        <v>4982</v>
      </c>
      <c r="X666" s="40" t="s">
        <v>4983</v>
      </c>
      <c r="Y666" s="40" t="s">
        <v>281</v>
      </c>
      <c r="Z666" s="40" t="s">
        <v>281</v>
      </c>
      <c r="AA666" s="40" t="s">
        <v>281</v>
      </c>
      <c r="AB666" s="40" t="s">
        <v>281</v>
      </c>
      <c r="AC666" s="40" t="s">
        <v>281</v>
      </c>
      <c r="AD666" s="40" t="s">
        <v>281</v>
      </c>
      <c r="AE666" s="40" t="s">
        <v>281</v>
      </c>
      <c r="AF666" s="40" t="s">
        <v>281</v>
      </c>
      <c r="AG666" s="40" t="s">
        <v>281</v>
      </c>
      <c r="AH666" s="40" t="s">
        <v>281</v>
      </c>
      <c r="AI666" s="40" t="s">
        <v>281</v>
      </c>
      <c r="AJ666" s="40" t="s">
        <v>281</v>
      </c>
      <c r="AK666" s="40" t="s">
        <v>281</v>
      </c>
      <c r="AL666" s="40" t="s">
        <v>281</v>
      </c>
      <c r="AM666" s="40" t="s">
        <v>281</v>
      </c>
    </row>
    <row r="667" spans="1:39" ht="26.25" customHeight="1" x14ac:dyDescent="0.15">
      <c r="A667" s="37" t="s">
        <v>4984</v>
      </c>
      <c r="B667" s="38">
        <v>1</v>
      </c>
      <c r="C667" s="39">
        <v>43791</v>
      </c>
      <c r="D667" s="39" t="s">
        <v>316</v>
      </c>
      <c r="E667" s="39">
        <v>44938</v>
      </c>
      <c r="F667" s="40" t="s">
        <v>4985</v>
      </c>
      <c r="G667" s="40" t="s">
        <v>281</v>
      </c>
      <c r="H667" s="40" t="s">
        <v>281</v>
      </c>
      <c r="I667" s="40" t="s">
        <v>281</v>
      </c>
      <c r="J667" s="40" t="s">
        <v>281</v>
      </c>
      <c r="K667" s="40" t="s">
        <v>281</v>
      </c>
      <c r="L667" s="40" t="s">
        <v>281</v>
      </c>
      <c r="M667" s="40" t="s">
        <v>281</v>
      </c>
      <c r="N667" s="40" t="s">
        <v>281</v>
      </c>
      <c r="O667" s="40" t="s">
        <v>281</v>
      </c>
      <c r="P667" s="40" t="s">
        <v>281</v>
      </c>
      <c r="Q667" s="40" t="s">
        <v>281</v>
      </c>
      <c r="R667" s="40" t="s">
        <v>281</v>
      </c>
      <c r="S667" s="40" t="s">
        <v>281</v>
      </c>
      <c r="T667" s="40" t="s">
        <v>281</v>
      </c>
      <c r="U667" s="40" t="s">
        <v>281</v>
      </c>
      <c r="V667" s="40" t="s">
        <v>281</v>
      </c>
      <c r="W667" s="40" t="s">
        <v>281</v>
      </c>
      <c r="X667" s="40" t="s">
        <v>281</v>
      </c>
      <c r="Y667" s="40" t="s">
        <v>281</v>
      </c>
      <c r="Z667" s="40" t="s">
        <v>281</v>
      </c>
      <c r="AA667" s="40" t="s">
        <v>281</v>
      </c>
      <c r="AB667" s="40" t="s">
        <v>281</v>
      </c>
      <c r="AC667" s="40" t="s">
        <v>281</v>
      </c>
      <c r="AD667" s="40" t="s">
        <v>281</v>
      </c>
      <c r="AE667" s="40" t="s">
        <v>281</v>
      </c>
      <c r="AF667" s="40" t="s">
        <v>281</v>
      </c>
      <c r="AG667" s="40" t="s">
        <v>281</v>
      </c>
      <c r="AH667" s="40" t="s">
        <v>281</v>
      </c>
      <c r="AI667" s="40" t="s">
        <v>281</v>
      </c>
      <c r="AJ667" s="40" t="s">
        <v>281</v>
      </c>
      <c r="AK667" s="40" t="s">
        <v>281</v>
      </c>
      <c r="AL667" s="40" t="s">
        <v>281</v>
      </c>
      <c r="AM667" s="40" t="s">
        <v>281</v>
      </c>
    </row>
    <row r="668" spans="1:39" ht="26.25" customHeight="1" x14ac:dyDescent="0.15">
      <c r="A668" s="37" t="s">
        <v>4986</v>
      </c>
      <c r="B668" s="38">
        <v>1</v>
      </c>
      <c r="C668" s="39">
        <v>43803</v>
      </c>
      <c r="D668" s="39" t="s">
        <v>316</v>
      </c>
      <c r="E668" s="39">
        <v>44530</v>
      </c>
      <c r="F668" s="40" t="s">
        <v>4987</v>
      </c>
      <c r="G668" s="40" t="s">
        <v>281</v>
      </c>
      <c r="H668" s="40" t="s">
        <v>281</v>
      </c>
      <c r="I668" s="40" t="s">
        <v>281</v>
      </c>
      <c r="J668" s="40" t="s">
        <v>281</v>
      </c>
      <c r="K668" s="40" t="s">
        <v>281</v>
      </c>
      <c r="L668" s="40" t="s">
        <v>281</v>
      </c>
      <c r="M668" s="40" t="s">
        <v>281</v>
      </c>
      <c r="N668" s="40" t="s">
        <v>281</v>
      </c>
      <c r="O668" s="40" t="s">
        <v>281</v>
      </c>
      <c r="P668" s="40" t="s">
        <v>281</v>
      </c>
      <c r="Q668" s="40" t="s">
        <v>281</v>
      </c>
      <c r="R668" s="40" t="s">
        <v>281</v>
      </c>
      <c r="S668" s="40" t="s">
        <v>281</v>
      </c>
      <c r="T668" s="40" t="s">
        <v>281</v>
      </c>
      <c r="U668" s="40" t="s">
        <v>281</v>
      </c>
      <c r="V668" s="40" t="s">
        <v>281</v>
      </c>
      <c r="W668" s="40" t="s">
        <v>281</v>
      </c>
      <c r="X668" s="40" t="s">
        <v>281</v>
      </c>
      <c r="Y668" s="40" t="s">
        <v>281</v>
      </c>
      <c r="Z668" s="40" t="s">
        <v>281</v>
      </c>
      <c r="AA668" s="40" t="s">
        <v>281</v>
      </c>
      <c r="AB668" s="40" t="s">
        <v>281</v>
      </c>
      <c r="AC668" s="40" t="s">
        <v>281</v>
      </c>
      <c r="AD668" s="40" t="s">
        <v>281</v>
      </c>
      <c r="AE668" s="40" t="s">
        <v>281</v>
      </c>
      <c r="AF668" s="40" t="s">
        <v>281</v>
      </c>
      <c r="AG668" s="40" t="s">
        <v>281</v>
      </c>
      <c r="AH668" s="40" t="s">
        <v>281</v>
      </c>
      <c r="AI668" s="40" t="s">
        <v>281</v>
      </c>
      <c r="AJ668" s="40" t="s">
        <v>281</v>
      </c>
      <c r="AK668" s="40" t="s">
        <v>281</v>
      </c>
      <c r="AL668" s="40" t="s">
        <v>281</v>
      </c>
      <c r="AM668" s="40" t="s">
        <v>281</v>
      </c>
    </row>
    <row r="669" spans="1:39" ht="26.25" customHeight="1" x14ac:dyDescent="0.15">
      <c r="A669" s="37" t="s">
        <v>4988</v>
      </c>
      <c r="B669" s="38">
        <v>2</v>
      </c>
      <c r="C669" s="39">
        <v>44900</v>
      </c>
      <c r="D669" s="39" t="s">
        <v>316</v>
      </c>
      <c r="E669" s="39">
        <v>45493</v>
      </c>
      <c r="F669" s="40" t="s">
        <v>4989</v>
      </c>
      <c r="G669" s="40" t="s">
        <v>281</v>
      </c>
      <c r="H669" s="40" t="s">
        <v>281</v>
      </c>
      <c r="I669" s="40" t="s">
        <v>281</v>
      </c>
      <c r="J669" s="40" t="s">
        <v>281</v>
      </c>
      <c r="K669" s="40" t="s">
        <v>281</v>
      </c>
      <c r="L669" s="40" t="s">
        <v>281</v>
      </c>
      <c r="M669" s="40" t="s">
        <v>281</v>
      </c>
      <c r="N669" s="40" t="s">
        <v>281</v>
      </c>
      <c r="O669" s="40" t="s">
        <v>281</v>
      </c>
      <c r="P669" s="40" t="s">
        <v>281</v>
      </c>
      <c r="Q669" s="40" t="s">
        <v>281</v>
      </c>
      <c r="R669" s="40" t="s">
        <v>281</v>
      </c>
      <c r="S669" s="40" t="s">
        <v>281</v>
      </c>
      <c r="T669" s="40" t="s">
        <v>281</v>
      </c>
      <c r="U669" s="40" t="s">
        <v>281</v>
      </c>
      <c r="V669" s="40" t="s">
        <v>281</v>
      </c>
      <c r="W669" s="40" t="s">
        <v>281</v>
      </c>
      <c r="X669" s="40" t="s">
        <v>281</v>
      </c>
      <c r="Y669" s="40" t="s">
        <v>281</v>
      </c>
      <c r="Z669" s="40" t="s">
        <v>281</v>
      </c>
      <c r="AA669" s="40" t="s">
        <v>281</v>
      </c>
      <c r="AB669" s="40" t="s">
        <v>281</v>
      </c>
      <c r="AC669" s="40" t="s">
        <v>281</v>
      </c>
      <c r="AD669" s="40" t="s">
        <v>281</v>
      </c>
      <c r="AE669" s="40" t="s">
        <v>281</v>
      </c>
      <c r="AF669" s="40" t="s">
        <v>281</v>
      </c>
      <c r="AG669" s="40" t="s">
        <v>281</v>
      </c>
      <c r="AH669" s="40" t="s">
        <v>281</v>
      </c>
      <c r="AI669" s="40" t="s">
        <v>281</v>
      </c>
      <c r="AJ669" s="40" t="s">
        <v>281</v>
      </c>
      <c r="AK669" s="40" t="s">
        <v>281</v>
      </c>
      <c r="AL669" s="40" t="s">
        <v>281</v>
      </c>
      <c r="AM669" s="40" t="s">
        <v>281</v>
      </c>
    </row>
    <row r="670" spans="1:39" ht="26.25" customHeight="1" x14ac:dyDescent="0.15">
      <c r="A670" s="37" t="s">
        <v>4990</v>
      </c>
      <c r="B670" s="38">
        <v>2</v>
      </c>
      <c r="C670" s="39">
        <v>44935</v>
      </c>
      <c r="D670" s="39" t="s">
        <v>274</v>
      </c>
      <c r="E670" s="39">
        <v>44935</v>
      </c>
      <c r="F670" s="40" t="s">
        <v>4991</v>
      </c>
      <c r="G670" s="40" t="s">
        <v>4992</v>
      </c>
      <c r="H670" s="40" t="s">
        <v>4993</v>
      </c>
      <c r="I670" s="40" t="s">
        <v>4994</v>
      </c>
      <c r="J670" s="40" t="s">
        <v>4995</v>
      </c>
      <c r="K670" s="40" t="s">
        <v>4996</v>
      </c>
      <c r="L670" s="40">
        <v>57</v>
      </c>
      <c r="M670" s="40" t="s">
        <v>115</v>
      </c>
      <c r="N670" s="40" t="s">
        <v>281</v>
      </c>
      <c r="O670" s="40" t="s">
        <v>281</v>
      </c>
      <c r="P670" s="40" t="s">
        <v>281</v>
      </c>
      <c r="Q670" s="40" t="s">
        <v>281</v>
      </c>
      <c r="R670" s="40" t="s">
        <v>281</v>
      </c>
      <c r="S670" s="40" t="s">
        <v>281</v>
      </c>
      <c r="T670" s="40" t="s">
        <v>281</v>
      </c>
      <c r="U670" s="40" t="s">
        <v>281</v>
      </c>
      <c r="V670" s="40" t="s">
        <v>4997</v>
      </c>
      <c r="W670" s="40" t="s">
        <v>4998</v>
      </c>
      <c r="X670" s="40" t="s">
        <v>4999</v>
      </c>
      <c r="Y670" s="40" t="s">
        <v>281</v>
      </c>
      <c r="Z670" s="40" t="s">
        <v>281</v>
      </c>
      <c r="AA670" s="40" t="s">
        <v>281</v>
      </c>
      <c r="AB670" s="40" t="s">
        <v>281</v>
      </c>
      <c r="AC670" s="40" t="s">
        <v>281</v>
      </c>
      <c r="AD670" s="40" t="s">
        <v>281</v>
      </c>
      <c r="AE670" s="40" t="s">
        <v>281</v>
      </c>
      <c r="AF670" s="40" t="s">
        <v>281</v>
      </c>
      <c r="AG670" s="40" t="s">
        <v>281</v>
      </c>
      <c r="AH670" s="40" t="s">
        <v>281</v>
      </c>
      <c r="AI670" s="40" t="s">
        <v>281</v>
      </c>
      <c r="AJ670" s="40" t="s">
        <v>281</v>
      </c>
      <c r="AK670" s="40" t="s">
        <v>281</v>
      </c>
      <c r="AL670" s="40" t="s">
        <v>281</v>
      </c>
      <c r="AM670" s="40" t="s">
        <v>281</v>
      </c>
    </row>
    <row r="671" spans="1:39" ht="26.25" customHeight="1" x14ac:dyDescent="0.15">
      <c r="A671" s="37" t="s">
        <v>5000</v>
      </c>
      <c r="B671" s="38">
        <v>2</v>
      </c>
      <c r="C671" s="39">
        <v>44951</v>
      </c>
      <c r="D671" s="39" t="s">
        <v>274</v>
      </c>
      <c r="E671" s="39">
        <v>44951</v>
      </c>
      <c r="F671" s="40" t="s">
        <v>5001</v>
      </c>
      <c r="G671" s="40" t="s">
        <v>5002</v>
      </c>
      <c r="H671" s="40" t="s">
        <v>5003</v>
      </c>
      <c r="I671" s="40" t="s">
        <v>5004</v>
      </c>
      <c r="J671" s="40" t="s">
        <v>5005</v>
      </c>
      <c r="K671" s="40" t="s">
        <v>281</v>
      </c>
      <c r="L671" s="40">
        <v>32</v>
      </c>
      <c r="M671" s="40" t="s">
        <v>65</v>
      </c>
      <c r="N671" s="40">
        <v>3</v>
      </c>
      <c r="O671" s="40" t="s">
        <v>10</v>
      </c>
      <c r="P671" s="40">
        <v>23</v>
      </c>
      <c r="Q671" s="40" t="s">
        <v>49</v>
      </c>
      <c r="R671" s="40">
        <v>26</v>
      </c>
      <c r="S671" s="40" t="s">
        <v>55</v>
      </c>
      <c r="T671" s="40" t="s">
        <v>281</v>
      </c>
      <c r="U671" s="40" t="s">
        <v>281</v>
      </c>
      <c r="V671" s="40" t="s">
        <v>5006</v>
      </c>
      <c r="W671" s="40" t="s">
        <v>5007</v>
      </c>
      <c r="X671" s="40" t="s">
        <v>5008</v>
      </c>
      <c r="Y671" s="40" t="s">
        <v>281</v>
      </c>
      <c r="Z671" s="40" t="s">
        <v>281</v>
      </c>
      <c r="AA671" s="40" t="s">
        <v>281</v>
      </c>
      <c r="AB671" s="40" t="s">
        <v>281</v>
      </c>
      <c r="AC671" s="40" t="s">
        <v>281</v>
      </c>
      <c r="AD671" s="40" t="s">
        <v>281</v>
      </c>
      <c r="AE671" s="40" t="s">
        <v>281</v>
      </c>
      <c r="AF671" s="40" t="s">
        <v>281</v>
      </c>
      <c r="AG671" s="40" t="s">
        <v>281</v>
      </c>
      <c r="AH671" s="40" t="s">
        <v>281</v>
      </c>
      <c r="AI671" s="40" t="s">
        <v>281</v>
      </c>
      <c r="AJ671" s="40" t="s">
        <v>281</v>
      </c>
      <c r="AK671" s="40" t="s">
        <v>281</v>
      </c>
      <c r="AL671" s="40" t="s">
        <v>281</v>
      </c>
      <c r="AM671" s="40" t="s">
        <v>281</v>
      </c>
    </row>
    <row r="672" spans="1:39" ht="26.25" customHeight="1" x14ac:dyDescent="0.15">
      <c r="A672" s="37" t="s">
        <v>5009</v>
      </c>
      <c r="B672" s="38">
        <v>2</v>
      </c>
      <c r="C672" s="39">
        <v>44951</v>
      </c>
      <c r="D672" s="39" t="s">
        <v>274</v>
      </c>
      <c r="E672" s="39">
        <v>44951</v>
      </c>
      <c r="F672" s="40" t="s">
        <v>5001</v>
      </c>
      <c r="G672" s="40" t="s">
        <v>5010</v>
      </c>
      <c r="H672" s="40" t="s">
        <v>5011</v>
      </c>
      <c r="I672" s="40" t="s">
        <v>5012</v>
      </c>
      <c r="J672" s="40" t="s">
        <v>5013</v>
      </c>
      <c r="K672" s="40" t="s">
        <v>281</v>
      </c>
      <c r="L672" s="40">
        <v>32</v>
      </c>
      <c r="M672" s="40" t="s">
        <v>65</v>
      </c>
      <c r="N672" s="40">
        <v>3</v>
      </c>
      <c r="O672" s="40" t="s">
        <v>10</v>
      </c>
      <c r="P672" s="40">
        <v>23</v>
      </c>
      <c r="Q672" s="40" t="s">
        <v>49</v>
      </c>
      <c r="R672" s="40">
        <v>26</v>
      </c>
      <c r="S672" s="40" t="s">
        <v>55</v>
      </c>
      <c r="T672" s="40" t="s">
        <v>281</v>
      </c>
      <c r="U672" s="40" t="s">
        <v>281</v>
      </c>
      <c r="V672" s="40" t="s">
        <v>5014</v>
      </c>
      <c r="W672" s="40" t="s">
        <v>5015</v>
      </c>
      <c r="X672" s="40" t="s">
        <v>5016</v>
      </c>
      <c r="Y672" s="40" t="s">
        <v>281</v>
      </c>
      <c r="Z672" s="40" t="s">
        <v>281</v>
      </c>
      <c r="AA672" s="40" t="s">
        <v>281</v>
      </c>
      <c r="AB672" s="40" t="s">
        <v>281</v>
      </c>
      <c r="AC672" s="40" t="s">
        <v>281</v>
      </c>
      <c r="AD672" s="40" t="s">
        <v>281</v>
      </c>
      <c r="AE672" s="40" t="s">
        <v>281</v>
      </c>
      <c r="AF672" s="40" t="s">
        <v>281</v>
      </c>
      <c r="AG672" s="40" t="s">
        <v>281</v>
      </c>
      <c r="AH672" s="40" t="s">
        <v>281</v>
      </c>
      <c r="AI672" s="40" t="s">
        <v>281</v>
      </c>
      <c r="AJ672" s="40" t="s">
        <v>281</v>
      </c>
      <c r="AK672" s="40" t="s">
        <v>281</v>
      </c>
      <c r="AL672" s="40" t="s">
        <v>281</v>
      </c>
      <c r="AM672" s="40" t="s">
        <v>281</v>
      </c>
    </row>
    <row r="673" spans="1:39" ht="26.25" customHeight="1" x14ac:dyDescent="0.15">
      <c r="A673" s="37" t="s">
        <v>5017</v>
      </c>
      <c r="B673" s="38">
        <v>2</v>
      </c>
      <c r="C673" s="39">
        <v>44951</v>
      </c>
      <c r="D673" s="39" t="s">
        <v>274</v>
      </c>
      <c r="E673" s="39">
        <v>44951</v>
      </c>
      <c r="F673" s="40" t="s">
        <v>5001</v>
      </c>
      <c r="G673" s="40" t="s">
        <v>5018</v>
      </c>
      <c r="H673" s="40" t="s">
        <v>5019</v>
      </c>
      <c r="I673" s="40" t="s">
        <v>5020</v>
      </c>
      <c r="J673" s="40" t="s">
        <v>5021</v>
      </c>
      <c r="K673" s="40" t="s">
        <v>281</v>
      </c>
      <c r="L673" s="40">
        <v>32</v>
      </c>
      <c r="M673" s="40" t="s">
        <v>65</v>
      </c>
      <c r="N673" s="40">
        <v>3</v>
      </c>
      <c r="O673" s="40" t="s">
        <v>10</v>
      </c>
      <c r="P673" s="40">
        <v>23</v>
      </c>
      <c r="Q673" s="40" t="s">
        <v>49</v>
      </c>
      <c r="R673" s="40">
        <v>26</v>
      </c>
      <c r="S673" s="40" t="s">
        <v>55</v>
      </c>
      <c r="T673" s="40" t="s">
        <v>281</v>
      </c>
      <c r="U673" s="40" t="s">
        <v>281</v>
      </c>
      <c r="V673" s="40" t="s">
        <v>5022</v>
      </c>
      <c r="W673" s="40" t="s">
        <v>3206</v>
      </c>
      <c r="X673" s="40" t="s">
        <v>5023</v>
      </c>
      <c r="Y673" s="40" t="s">
        <v>281</v>
      </c>
      <c r="Z673" s="40" t="s">
        <v>281</v>
      </c>
      <c r="AA673" s="40" t="s">
        <v>281</v>
      </c>
      <c r="AB673" s="40" t="s">
        <v>281</v>
      </c>
      <c r="AC673" s="40" t="s">
        <v>281</v>
      </c>
      <c r="AD673" s="40" t="s">
        <v>281</v>
      </c>
      <c r="AE673" s="40" t="s">
        <v>281</v>
      </c>
      <c r="AF673" s="40" t="s">
        <v>281</v>
      </c>
      <c r="AG673" s="40" t="s">
        <v>281</v>
      </c>
      <c r="AH673" s="40" t="s">
        <v>281</v>
      </c>
      <c r="AI673" s="40" t="s">
        <v>281</v>
      </c>
      <c r="AJ673" s="40" t="s">
        <v>281</v>
      </c>
      <c r="AK673" s="40" t="s">
        <v>281</v>
      </c>
      <c r="AL673" s="40" t="s">
        <v>281</v>
      </c>
      <c r="AM673" s="40" t="s">
        <v>281</v>
      </c>
    </row>
    <row r="674" spans="1:39" ht="26.25" customHeight="1" x14ac:dyDescent="0.15">
      <c r="A674" s="37" t="s">
        <v>5024</v>
      </c>
      <c r="B674" s="38">
        <v>2</v>
      </c>
      <c r="C674" s="39">
        <v>44951</v>
      </c>
      <c r="D674" s="39" t="s">
        <v>274</v>
      </c>
      <c r="E674" s="39">
        <v>44951</v>
      </c>
      <c r="F674" s="40" t="s">
        <v>5001</v>
      </c>
      <c r="G674" s="40" t="s">
        <v>5025</v>
      </c>
      <c r="H674" s="40" t="s">
        <v>5026</v>
      </c>
      <c r="I674" s="40" t="s">
        <v>5027</v>
      </c>
      <c r="J674" s="40" t="s">
        <v>5028</v>
      </c>
      <c r="K674" s="40" t="s">
        <v>281</v>
      </c>
      <c r="L674" s="40">
        <v>32</v>
      </c>
      <c r="M674" s="40" t="s">
        <v>65</v>
      </c>
      <c r="N674" s="40">
        <v>3</v>
      </c>
      <c r="O674" s="40" t="s">
        <v>10</v>
      </c>
      <c r="P674" s="40">
        <v>23</v>
      </c>
      <c r="Q674" s="40" t="s">
        <v>49</v>
      </c>
      <c r="R674" s="40">
        <v>26</v>
      </c>
      <c r="S674" s="40" t="s">
        <v>55</v>
      </c>
      <c r="T674" s="40" t="s">
        <v>281</v>
      </c>
      <c r="U674" s="40" t="s">
        <v>281</v>
      </c>
      <c r="V674" s="40" t="s">
        <v>5029</v>
      </c>
      <c r="W674" s="40" t="s">
        <v>3223</v>
      </c>
      <c r="X674" s="40" t="s">
        <v>5030</v>
      </c>
      <c r="Y674" s="40" t="s">
        <v>281</v>
      </c>
      <c r="Z674" s="40" t="s">
        <v>281</v>
      </c>
      <c r="AA674" s="40" t="s">
        <v>281</v>
      </c>
      <c r="AB674" s="40" t="s">
        <v>281</v>
      </c>
      <c r="AC674" s="40" t="s">
        <v>281</v>
      </c>
      <c r="AD674" s="40" t="s">
        <v>281</v>
      </c>
      <c r="AE674" s="40" t="s">
        <v>281</v>
      </c>
      <c r="AF674" s="40" t="s">
        <v>281</v>
      </c>
      <c r="AG674" s="40" t="s">
        <v>281</v>
      </c>
      <c r="AH674" s="40" t="s">
        <v>281</v>
      </c>
      <c r="AI674" s="40" t="s">
        <v>281</v>
      </c>
      <c r="AJ674" s="40" t="s">
        <v>281</v>
      </c>
      <c r="AK674" s="40" t="s">
        <v>281</v>
      </c>
      <c r="AL674" s="40" t="s">
        <v>281</v>
      </c>
      <c r="AM674" s="40" t="s">
        <v>281</v>
      </c>
    </row>
    <row r="675" spans="1:39" ht="26.25" customHeight="1" x14ac:dyDescent="0.15">
      <c r="A675" s="37" t="s">
        <v>5031</v>
      </c>
      <c r="B675" s="38">
        <v>2</v>
      </c>
      <c r="C675" s="39">
        <v>44951</v>
      </c>
      <c r="D675" s="39" t="s">
        <v>274</v>
      </c>
      <c r="E675" s="39">
        <v>44951</v>
      </c>
      <c r="F675" s="40" t="s">
        <v>5001</v>
      </c>
      <c r="G675" s="40" t="s">
        <v>5032</v>
      </c>
      <c r="H675" s="40" t="s">
        <v>5033</v>
      </c>
      <c r="I675" s="40" t="s">
        <v>5034</v>
      </c>
      <c r="J675" s="40" t="s">
        <v>5035</v>
      </c>
      <c r="K675" s="40" t="s">
        <v>5036</v>
      </c>
      <c r="L675" s="40">
        <v>36</v>
      </c>
      <c r="M675" s="40" t="s">
        <v>73</v>
      </c>
      <c r="N675" s="40">
        <v>49</v>
      </c>
      <c r="O675" s="40" t="s">
        <v>99</v>
      </c>
      <c r="P675" s="40">
        <v>16</v>
      </c>
      <c r="Q675" s="40" t="s">
        <v>36</v>
      </c>
      <c r="R675" s="40" t="s">
        <v>281</v>
      </c>
      <c r="S675" s="40" t="s">
        <v>281</v>
      </c>
      <c r="T675" s="40" t="s">
        <v>281</v>
      </c>
      <c r="U675" s="40" t="s">
        <v>281</v>
      </c>
      <c r="V675" s="40" t="s">
        <v>5037</v>
      </c>
      <c r="W675" s="40" t="s">
        <v>5038</v>
      </c>
      <c r="X675" s="40" t="s">
        <v>5039</v>
      </c>
      <c r="Y675" s="40" t="s">
        <v>281</v>
      </c>
      <c r="Z675" s="40" t="s">
        <v>281</v>
      </c>
      <c r="AA675" s="40" t="s">
        <v>281</v>
      </c>
      <c r="AB675" s="40" t="s">
        <v>281</v>
      </c>
      <c r="AC675" s="40" t="s">
        <v>281</v>
      </c>
      <c r="AD675" s="40" t="s">
        <v>281</v>
      </c>
      <c r="AE675" s="40" t="s">
        <v>281</v>
      </c>
      <c r="AF675" s="40" t="s">
        <v>281</v>
      </c>
      <c r="AG675" s="40" t="s">
        <v>281</v>
      </c>
      <c r="AH675" s="40" t="s">
        <v>281</v>
      </c>
      <c r="AI675" s="40" t="s">
        <v>281</v>
      </c>
      <c r="AJ675" s="40" t="s">
        <v>281</v>
      </c>
      <c r="AK675" s="40" t="s">
        <v>281</v>
      </c>
      <c r="AL675" s="40" t="s">
        <v>281</v>
      </c>
      <c r="AM675" s="40" t="s">
        <v>281</v>
      </c>
    </row>
    <row r="676" spans="1:39" ht="26.25" customHeight="1" x14ac:dyDescent="0.15">
      <c r="A676" s="37" t="s">
        <v>5040</v>
      </c>
      <c r="B676" s="38">
        <v>1</v>
      </c>
      <c r="C676" s="39">
        <v>43854</v>
      </c>
      <c r="D676" s="39" t="s">
        <v>316</v>
      </c>
      <c r="E676" s="39">
        <v>44951</v>
      </c>
      <c r="F676" s="40" t="s">
        <v>5041</v>
      </c>
      <c r="G676" s="40" t="s">
        <v>281</v>
      </c>
      <c r="H676" s="40" t="s">
        <v>281</v>
      </c>
      <c r="I676" s="40" t="s">
        <v>281</v>
      </c>
      <c r="J676" s="40" t="s">
        <v>281</v>
      </c>
      <c r="K676" s="40" t="s">
        <v>281</v>
      </c>
      <c r="L676" s="40" t="s">
        <v>281</v>
      </c>
      <c r="M676" s="40" t="s">
        <v>281</v>
      </c>
      <c r="N676" s="40" t="s">
        <v>281</v>
      </c>
      <c r="O676" s="40" t="s">
        <v>281</v>
      </c>
      <c r="P676" s="40" t="s">
        <v>281</v>
      </c>
      <c r="Q676" s="40" t="s">
        <v>281</v>
      </c>
      <c r="R676" s="40" t="s">
        <v>281</v>
      </c>
      <c r="S676" s="40" t="s">
        <v>281</v>
      </c>
      <c r="T676" s="40" t="s">
        <v>281</v>
      </c>
      <c r="U676" s="40" t="s">
        <v>281</v>
      </c>
      <c r="V676" s="40" t="s">
        <v>281</v>
      </c>
      <c r="W676" s="40" t="s">
        <v>281</v>
      </c>
      <c r="X676" s="40" t="s">
        <v>281</v>
      </c>
      <c r="Y676" s="40" t="s">
        <v>281</v>
      </c>
      <c r="Z676" s="40" t="s">
        <v>281</v>
      </c>
      <c r="AA676" s="40" t="s">
        <v>281</v>
      </c>
      <c r="AB676" s="40" t="s">
        <v>281</v>
      </c>
      <c r="AC676" s="40" t="s">
        <v>281</v>
      </c>
      <c r="AD676" s="40" t="s">
        <v>281</v>
      </c>
      <c r="AE676" s="40" t="s">
        <v>281</v>
      </c>
      <c r="AF676" s="40" t="s">
        <v>281</v>
      </c>
      <c r="AG676" s="40" t="s">
        <v>281</v>
      </c>
      <c r="AH676" s="40" t="s">
        <v>281</v>
      </c>
      <c r="AI676" s="40" t="s">
        <v>281</v>
      </c>
      <c r="AJ676" s="40" t="s">
        <v>281</v>
      </c>
      <c r="AK676" s="40" t="s">
        <v>281</v>
      </c>
      <c r="AL676" s="40" t="s">
        <v>281</v>
      </c>
      <c r="AM676" s="40" t="s">
        <v>281</v>
      </c>
    </row>
    <row r="677" spans="1:39" ht="26.25" customHeight="1" x14ac:dyDescent="0.15">
      <c r="A677" s="37" t="s">
        <v>5042</v>
      </c>
      <c r="B677" s="38">
        <v>2</v>
      </c>
      <c r="C677" s="39">
        <v>44951</v>
      </c>
      <c r="D677" s="39" t="s">
        <v>274</v>
      </c>
      <c r="E677" s="39">
        <v>44951</v>
      </c>
      <c r="F677" s="40" t="s">
        <v>5001</v>
      </c>
      <c r="G677" s="40" t="s">
        <v>5043</v>
      </c>
      <c r="H677" s="40" t="s">
        <v>5044</v>
      </c>
      <c r="I677" s="40" t="s">
        <v>5045</v>
      </c>
      <c r="J677" s="40" t="s">
        <v>5046</v>
      </c>
      <c r="K677" s="40" t="s">
        <v>5047</v>
      </c>
      <c r="L677" s="40">
        <v>93</v>
      </c>
      <c r="M677" s="40" t="s">
        <v>185</v>
      </c>
      <c r="N677" s="40" t="s">
        <v>281</v>
      </c>
      <c r="O677" s="40" t="s">
        <v>281</v>
      </c>
      <c r="P677" s="40" t="s">
        <v>281</v>
      </c>
      <c r="Q677" s="40" t="s">
        <v>281</v>
      </c>
      <c r="R677" s="40" t="s">
        <v>281</v>
      </c>
      <c r="S677" s="40" t="s">
        <v>281</v>
      </c>
      <c r="T677" s="40" t="s">
        <v>281</v>
      </c>
      <c r="U677" s="40" t="s">
        <v>281</v>
      </c>
      <c r="V677" s="40" t="s">
        <v>5048</v>
      </c>
      <c r="W677" s="40" t="s">
        <v>5049</v>
      </c>
      <c r="X677" s="40" t="s">
        <v>5050</v>
      </c>
      <c r="Y677" s="40" t="s">
        <v>281</v>
      </c>
      <c r="Z677" s="40" t="s">
        <v>281</v>
      </c>
      <c r="AA677" s="40" t="s">
        <v>281</v>
      </c>
      <c r="AB677" s="40" t="s">
        <v>281</v>
      </c>
      <c r="AC677" s="40" t="s">
        <v>281</v>
      </c>
      <c r="AD677" s="40" t="s">
        <v>281</v>
      </c>
      <c r="AE677" s="40" t="s">
        <v>281</v>
      </c>
      <c r="AF677" s="40" t="s">
        <v>281</v>
      </c>
      <c r="AG677" s="40" t="s">
        <v>281</v>
      </c>
      <c r="AH677" s="40" t="s">
        <v>281</v>
      </c>
      <c r="AI677" s="40" t="s">
        <v>281</v>
      </c>
      <c r="AJ677" s="40" t="s">
        <v>281</v>
      </c>
      <c r="AK677" s="40" t="s">
        <v>281</v>
      </c>
      <c r="AL677" s="40" t="s">
        <v>281</v>
      </c>
      <c r="AM677" s="40" t="s">
        <v>281</v>
      </c>
    </row>
    <row r="678" spans="1:39" ht="26.25" customHeight="1" x14ac:dyDescent="0.15">
      <c r="A678" s="37" t="s">
        <v>5051</v>
      </c>
      <c r="B678" s="38">
        <v>2</v>
      </c>
      <c r="C678" s="39">
        <v>44957</v>
      </c>
      <c r="D678" s="39" t="s">
        <v>274</v>
      </c>
      <c r="E678" s="39">
        <v>44957</v>
      </c>
      <c r="F678" s="40" t="s">
        <v>5052</v>
      </c>
      <c r="G678" s="40" t="s">
        <v>5053</v>
      </c>
      <c r="H678" s="40" t="s">
        <v>5054</v>
      </c>
      <c r="I678" s="40" t="s">
        <v>5055</v>
      </c>
      <c r="J678" s="40" t="s">
        <v>5056</v>
      </c>
      <c r="K678" s="40" t="s">
        <v>5057</v>
      </c>
      <c r="L678" s="40">
        <v>66</v>
      </c>
      <c r="M678" s="40" t="s">
        <v>133</v>
      </c>
      <c r="N678" s="40" t="s">
        <v>281</v>
      </c>
      <c r="O678" s="40" t="s">
        <v>281</v>
      </c>
      <c r="P678" s="40" t="s">
        <v>281</v>
      </c>
      <c r="Q678" s="40" t="s">
        <v>281</v>
      </c>
      <c r="R678" s="40" t="s">
        <v>281</v>
      </c>
      <c r="S678" s="40" t="s">
        <v>281</v>
      </c>
      <c r="T678" s="40" t="s">
        <v>281</v>
      </c>
      <c r="U678" s="40" t="s">
        <v>281</v>
      </c>
      <c r="V678" s="40" t="s">
        <v>5058</v>
      </c>
      <c r="W678" s="40" t="s">
        <v>611</v>
      </c>
      <c r="X678" s="40" t="s">
        <v>5059</v>
      </c>
      <c r="Y678" s="40" t="s">
        <v>281</v>
      </c>
      <c r="Z678" s="40" t="s">
        <v>281</v>
      </c>
      <c r="AA678" s="40" t="s">
        <v>281</v>
      </c>
      <c r="AB678" s="40" t="s">
        <v>281</v>
      </c>
      <c r="AC678" s="40" t="s">
        <v>281</v>
      </c>
      <c r="AD678" s="40" t="s">
        <v>281</v>
      </c>
      <c r="AE678" s="40" t="s">
        <v>281</v>
      </c>
      <c r="AF678" s="40" t="s">
        <v>281</v>
      </c>
      <c r="AG678" s="40" t="s">
        <v>281</v>
      </c>
      <c r="AH678" s="40" t="s">
        <v>281</v>
      </c>
      <c r="AI678" s="40" t="s">
        <v>281</v>
      </c>
      <c r="AJ678" s="40" t="s">
        <v>281</v>
      </c>
      <c r="AK678" s="40" t="s">
        <v>281</v>
      </c>
      <c r="AL678" s="40" t="s">
        <v>281</v>
      </c>
      <c r="AM678" s="40" t="s">
        <v>281</v>
      </c>
    </row>
    <row r="679" spans="1:39" ht="26.25" customHeight="1" x14ac:dyDescent="0.15">
      <c r="A679" s="37" t="s">
        <v>5060</v>
      </c>
      <c r="B679" s="38">
        <v>1</v>
      </c>
      <c r="C679" s="39">
        <v>43868</v>
      </c>
      <c r="D679" s="39" t="s">
        <v>316</v>
      </c>
      <c r="E679" s="39">
        <v>44575</v>
      </c>
      <c r="F679" s="40" t="s">
        <v>5061</v>
      </c>
      <c r="G679" s="40" t="s">
        <v>281</v>
      </c>
      <c r="H679" s="40" t="s">
        <v>281</v>
      </c>
      <c r="I679" s="40" t="s">
        <v>281</v>
      </c>
      <c r="J679" s="40" t="s">
        <v>281</v>
      </c>
      <c r="K679" s="40" t="s">
        <v>281</v>
      </c>
      <c r="L679" s="40" t="s">
        <v>281</v>
      </c>
      <c r="M679" s="40" t="s">
        <v>281</v>
      </c>
      <c r="N679" s="40" t="s">
        <v>281</v>
      </c>
      <c r="O679" s="40" t="s">
        <v>281</v>
      </c>
      <c r="P679" s="40" t="s">
        <v>281</v>
      </c>
      <c r="Q679" s="40" t="s">
        <v>281</v>
      </c>
      <c r="R679" s="40" t="s">
        <v>281</v>
      </c>
      <c r="S679" s="40" t="s">
        <v>281</v>
      </c>
      <c r="T679" s="40" t="s">
        <v>281</v>
      </c>
      <c r="U679" s="40" t="s">
        <v>281</v>
      </c>
      <c r="V679" s="40" t="s">
        <v>281</v>
      </c>
      <c r="W679" s="40" t="s">
        <v>281</v>
      </c>
      <c r="X679" s="40" t="s">
        <v>281</v>
      </c>
      <c r="Y679" s="40" t="s">
        <v>281</v>
      </c>
      <c r="Z679" s="40" t="s">
        <v>281</v>
      </c>
      <c r="AA679" s="40" t="s">
        <v>281</v>
      </c>
      <c r="AB679" s="40" t="s">
        <v>281</v>
      </c>
      <c r="AC679" s="40" t="s">
        <v>281</v>
      </c>
      <c r="AD679" s="40" t="s">
        <v>281</v>
      </c>
      <c r="AE679" s="40" t="s">
        <v>281</v>
      </c>
      <c r="AF679" s="40" t="s">
        <v>281</v>
      </c>
      <c r="AG679" s="40" t="s">
        <v>281</v>
      </c>
      <c r="AH679" s="40" t="s">
        <v>281</v>
      </c>
      <c r="AI679" s="40" t="s">
        <v>281</v>
      </c>
      <c r="AJ679" s="40" t="s">
        <v>281</v>
      </c>
      <c r="AK679" s="40" t="s">
        <v>281</v>
      </c>
      <c r="AL679" s="40" t="s">
        <v>281</v>
      </c>
      <c r="AM679" s="40" t="s">
        <v>281</v>
      </c>
    </row>
    <row r="680" spans="1:39" ht="26.25" customHeight="1" x14ac:dyDescent="0.15">
      <c r="A680" s="37" t="s">
        <v>5062</v>
      </c>
      <c r="B680" s="38">
        <v>2</v>
      </c>
      <c r="C680" s="39">
        <v>44965</v>
      </c>
      <c r="D680" s="39" t="s">
        <v>274</v>
      </c>
      <c r="E680" s="39">
        <v>44965</v>
      </c>
      <c r="F680" s="40" t="s">
        <v>5063</v>
      </c>
      <c r="G680" s="40" t="s">
        <v>5064</v>
      </c>
      <c r="H680" s="40" t="s">
        <v>5065</v>
      </c>
      <c r="I680" s="40" t="s">
        <v>5066</v>
      </c>
      <c r="J680" s="40" t="s">
        <v>5067</v>
      </c>
      <c r="K680" s="40" t="s">
        <v>281</v>
      </c>
      <c r="L680" s="40">
        <v>32</v>
      </c>
      <c r="M680" s="40" t="s">
        <v>65</v>
      </c>
      <c r="N680" s="40">
        <v>3</v>
      </c>
      <c r="O680" s="40" t="s">
        <v>10</v>
      </c>
      <c r="P680" s="40">
        <v>23</v>
      </c>
      <c r="Q680" s="40" t="s">
        <v>49</v>
      </c>
      <c r="R680" s="40">
        <v>26</v>
      </c>
      <c r="S680" s="40" t="s">
        <v>55</v>
      </c>
      <c r="T680" s="40" t="s">
        <v>281</v>
      </c>
      <c r="U680" s="40" t="s">
        <v>281</v>
      </c>
      <c r="V680" s="40" t="s">
        <v>5068</v>
      </c>
      <c r="W680" s="40" t="s">
        <v>5069</v>
      </c>
      <c r="X680" s="40" t="s">
        <v>5070</v>
      </c>
      <c r="Y680" s="40" t="s">
        <v>281</v>
      </c>
      <c r="Z680" s="40" t="s">
        <v>281</v>
      </c>
      <c r="AA680" s="40" t="s">
        <v>281</v>
      </c>
      <c r="AB680" s="40" t="s">
        <v>281</v>
      </c>
      <c r="AC680" s="40" t="s">
        <v>281</v>
      </c>
      <c r="AD680" s="40" t="s">
        <v>281</v>
      </c>
      <c r="AE680" s="40" t="s">
        <v>281</v>
      </c>
      <c r="AF680" s="40" t="s">
        <v>281</v>
      </c>
      <c r="AG680" s="40" t="s">
        <v>281</v>
      </c>
      <c r="AH680" s="40" t="s">
        <v>281</v>
      </c>
      <c r="AI680" s="40" t="s">
        <v>281</v>
      </c>
      <c r="AJ680" s="40" t="s">
        <v>281</v>
      </c>
      <c r="AK680" s="40" t="s">
        <v>281</v>
      </c>
      <c r="AL680" s="40" t="s">
        <v>281</v>
      </c>
      <c r="AM680" s="40" t="s">
        <v>281</v>
      </c>
    </row>
    <row r="681" spans="1:39" ht="26.25" customHeight="1" x14ac:dyDescent="0.15">
      <c r="A681" s="37" t="s">
        <v>5071</v>
      </c>
      <c r="B681" s="38">
        <v>1</v>
      </c>
      <c r="C681" s="39">
        <v>43899</v>
      </c>
      <c r="D681" s="39" t="s">
        <v>316</v>
      </c>
      <c r="E681" s="39">
        <v>44998</v>
      </c>
      <c r="F681" s="40" t="s">
        <v>5072</v>
      </c>
      <c r="G681" s="40" t="s">
        <v>281</v>
      </c>
      <c r="H681" s="40" t="s">
        <v>281</v>
      </c>
      <c r="I681" s="40" t="s">
        <v>281</v>
      </c>
      <c r="J681" s="40" t="s">
        <v>281</v>
      </c>
      <c r="K681" s="40" t="s">
        <v>281</v>
      </c>
      <c r="L681" s="40" t="s">
        <v>281</v>
      </c>
      <c r="M681" s="40" t="s">
        <v>281</v>
      </c>
      <c r="N681" s="40" t="s">
        <v>281</v>
      </c>
      <c r="O681" s="40" t="s">
        <v>281</v>
      </c>
      <c r="P681" s="40" t="s">
        <v>281</v>
      </c>
      <c r="Q681" s="40" t="s">
        <v>281</v>
      </c>
      <c r="R681" s="40" t="s">
        <v>281</v>
      </c>
      <c r="S681" s="40" t="s">
        <v>281</v>
      </c>
      <c r="T681" s="40" t="s">
        <v>281</v>
      </c>
      <c r="U681" s="40" t="s">
        <v>281</v>
      </c>
      <c r="V681" s="40" t="s">
        <v>281</v>
      </c>
      <c r="W681" s="40" t="s">
        <v>281</v>
      </c>
      <c r="X681" s="40" t="s">
        <v>281</v>
      </c>
      <c r="Y681" s="40" t="s">
        <v>281</v>
      </c>
      <c r="Z681" s="40" t="s">
        <v>281</v>
      </c>
      <c r="AA681" s="40" t="s">
        <v>281</v>
      </c>
      <c r="AB681" s="40" t="s">
        <v>281</v>
      </c>
      <c r="AC681" s="40" t="s">
        <v>281</v>
      </c>
      <c r="AD681" s="40" t="s">
        <v>281</v>
      </c>
      <c r="AE681" s="40" t="s">
        <v>281</v>
      </c>
      <c r="AF681" s="40" t="s">
        <v>281</v>
      </c>
      <c r="AG681" s="40" t="s">
        <v>281</v>
      </c>
      <c r="AH681" s="40" t="s">
        <v>281</v>
      </c>
      <c r="AI681" s="40" t="s">
        <v>281</v>
      </c>
      <c r="AJ681" s="40" t="s">
        <v>281</v>
      </c>
      <c r="AK681" s="40" t="s">
        <v>281</v>
      </c>
      <c r="AL681" s="40" t="s">
        <v>281</v>
      </c>
      <c r="AM681" s="40" t="s">
        <v>281</v>
      </c>
    </row>
    <row r="682" spans="1:39" ht="26.25" customHeight="1" x14ac:dyDescent="0.15">
      <c r="A682" s="37" t="s">
        <v>5073</v>
      </c>
      <c r="B682" s="38">
        <v>2</v>
      </c>
      <c r="C682" s="39">
        <v>44995</v>
      </c>
      <c r="D682" s="39" t="s">
        <v>274</v>
      </c>
      <c r="E682" s="39">
        <v>44995</v>
      </c>
      <c r="F682" s="40" t="s">
        <v>5074</v>
      </c>
      <c r="G682" s="40" t="s">
        <v>5075</v>
      </c>
      <c r="H682" s="40" t="s">
        <v>5076</v>
      </c>
      <c r="I682" s="40" t="s">
        <v>5077</v>
      </c>
      <c r="J682" s="40" t="s">
        <v>5078</v>
      </c>
      <c r="K682" s="40" t="s">
        <v>5079</v>
      </c>
      <c r="L682" s="40">
        <v>11</v>
      </c>
      <c r="M682" s="40" t="s">
        <v>26</v>
      </c>
      <c r="N682" s="40" t="s">
        <v>281</v>
      </c>
      <c r="O682" s="40" t="s">
        <v>281</v>
      </c>
      <c r="P682" s="40" t="s">
        <v>281</v>
      </c>
      <c r="Q682" s="40" t="s">
        <v>281</v>
      </c>
      <c r="R682" s="40" t="s">
        <v>281</v>
      </c>
      <c r="S682" s="40" t="s">
        <v>281</v>
      </c>
      <c r="T682" s="40" t="s">
        <v>281</v>
      </c>
      <c r="U682" s="40" t="s">
        <v>281</v>
      </c>
      <c r="V682" s="40" t="s">
        <v>5080</v>
      </c>
      <c r="W682" s="40" t="s">
        <v>5081</v>
      </c>
      <c r="X682" s="40" t="s">
        <v>5082</v>
      </c>
      <c r="Y682" s="40" t="s">
        <v>281</v>
      </c>
      <c r="Z682" s="40" t="s">
        <v>281</v>
      </c>
      <c r="AA682" s="40" t="s">
        <v>281</v>
      </c>
      <c r="AB682" s="40" t="s">
        <v>281</v>
      </c>
      <c r="AC682" s="40" t="s">
        <v>281</v>
      </c>
      <c r="AD682" s="40" t="s">
        <v>281</v>
      </c>
      <c r="AE682" s="40" t="s">
        <v>281</v>
      </c>
      <c r="AF682" s="40" t="s">
        <v>281</v>
      </c>
      <c r="AG682" s="40" t="s">
        <v>281</v>
      </c>
      <c r="AH682" s="40" t="s">
        <v>281</v>
      </c>
      <c r="AI682" s="40" t="s">
        <v>281</v>
      </c>
      <c r="AJ682" s="40" t="s">
        <v>281</v>
      </c>
      <c r="AK682" s="40" t="s">
        <v>281</v>
      </c>
      <c r="AL682" s="40" t="s">
        <v>281</v>
      </c>
      <c r="AM682" s="40" t="s">
        <v>281</v>
      </c>
    </row>
    <row r="683" spans="1:39" ht="26.25" customHeight="1" x14ac:dyDescent="0.15">
      <c r="A683" s="37" t="s">
        <v>5083</v>
      </c>
      <c r="B683" s="38">
        <v>1</v>
      </c>
      <c r="C683" s="39">
        <v>43915</v>
      </c>
      <c r="D683" s="39" t="s">
        <v>316</v>
      </c>
      <c r="E683" s="39">
        <v>44467</v>
      </c>
      <c r="F683" s="40" t="s">
        <v>5084</v>
      </c>
      <c r="G683" s="40" t="s">
        <v>281</v>
      </c>
      <c r="H683" s="40" t="s">
        <v>281</v>
      </c>
      <c r="I683" s="40" t="s">
        <v>281</v>
      </c>
      <c r="J683" s="40" t="s">
        <v>281</v>
      </c>
      <c r="K683" s="40" t="s">
        <v>281</v>
      </c>
      <c r="L683" s="40" t="s">
        <v>281</v>
      </c>
      <c r="M683" s="40" t="s">
        <v>281</v>
      </c>
      <c r="N683" s="40" t="s">
        <v>281</v>
      </c>
      <c r="O683" s="40" t="s">
        <v>281</v>
      </c>
      <c r="P683" s="40" t="s">
        <v>281</v>
      </c>
      <c r="Q683" s="40" t="s">
        <v>281</v>
      </c>
      <c r="R683" s="40" t="s">
        <v>281</v>
      </c>
      <c r="S683" s="40" t="s">
        <v>281</v>
      </c>
      <c r="T683" s="40" t="s">
        <v>281</v>
      </c>
      <c r="U683" s="40" t="s">
        <v>281</v>
      </c>
      <c r="V683" s="40" t="s">
        <v>281</v>
      </c>
      <c r="W683" s="40" t="s">
        <v>281</v>
      </c>
      <c r="X683" s="40" t="s">
        <v>281</v>
      </c>
      <c r="Y683" s="40" t="s">
        <v>281</v>
      </c>
      <c r="Z683" s="40" t="s">
        <v>281</v>
      </c>
      <c r="AA683" s="40" t="s">
        <v>281</v>
      </c>
      <c r="AB683" s="40" t="s">
        <v>281</v>
      </c>
      <c r="AC683" s="40" t="s">
        <v>281</v>
      </c>
      <c r="AD683" s="40" t="s">
        <v>281</v>
      </c>
      <c r="AE683" s="40" t="s">
        <v>281</v>
      </c>
      <c r="AF683" s="40" t="s">
        <v>281</v>
      </c>
      <c r="AG683" s="40" t="s">
        <v>281</v>
      </c>
      <c r="AH683" s="40" t="s">
        <v>281</v>
      </c>
      <c r="AI683" s="40" t="s">
        <v>281</v>
      </c>
      <c r="AJ683" s="40" t="s">
        <v>281</v>
      </c>
      <c r="AK683" s="40" t="s">
        <v>281</v>
      </c>
      <c r="AL683" s="40" t="s">
        <v>281</v>
      </c>
      <c r="AM683" s="40" t="s">
        <v>281</v>
      </c>
    </row>
    <row r="684" spans="1:39" ht="26.25" customHeight="1" x14ac:dyDescent="0.15">
      <c r="A684" s="37" t="s">
        <v>5085</v>
      </c>
      <c r="B684" s="38">
        <v>2</v>
      </c>
      <c r="C684" s="39">
        <v>45011</v>
      </c>
      <c r="D684" s="39" t="s">
        <v>274</v>
      </c>
      <c r="E684" s="39">
        <v>45011</v>
      </c>
      <c r="F684" s="40" t="s">
        <v>5086</v>
      </c>
      <c r="G684" s="40" t="s">
        <v>5087</v>
      </c>
      <c r="H684" s="40" t="s">
        <v>5088</v>
      </c>
      <c r="I684" s="40" t="s">
        <v>5089</v>
      </c>
      <c r="J684" s="40" t="s">
        <v>5090</v>
      </c>
      <c r="K684" s="40" t="s">
        <v>5091</v>
      </c>
      <c r="L684" s="40">
        <v>48</v>
      </c>
      <c r="M684" s="40" t="s">
        <v>97</v>
      </c>
      <c r="N684" s="40" t="s">
        <v>281</v>
      </c>
      <c r="O684" s="40" t="s">
        <v>281</v>
      </c>
      <c r="P684" s="40" t="s">
        <v>281</v>
      </c>
      <c r="Q684" s="40" t="s">
        <v>281</v>
      </c>
      <c r="R684" s="40" t="s">
        <v>281</v>
      </c>
      <c r="S684" s="40" t="s">
        <v>281</v>
      </c>
      <c r="T684" s="40" t="s">
        <v>281</v>
      </c>
      <c r="U684" s="40" t="s">
        <v>281</v>
      </c>
      <c r="V684" s="40" t="s">
        <v>5092</v>
      </c>
      <c r="W684" s="40" t="s">
        <v>5093</v>
      </c>
      <c r="X684" s="40" t="s">
        <v>5094</v>
      </c>
      <c r="Y684" s="40" t="s">
        <v>281</v>
      </c>
      <c r="Z684" s="40" t="s">
        <v>281</v>
      </c>
      <c r="AA684" s="40" t="s">
        <v>281</v>
      </c>
      <c r="AB684" s="40" t="s">
        <v>281</v>
      </c>
      <c r="AC684" s="40" t="s">
        <v>281</v>
      </c>
      <c r="AD684" s="40" t="s">
        <v>281</v>
      </c>
      <c r="AE684" s="40" t="s">
        <v>281</v>
      </c>
      <c r="AF684" s="40" t="s">
        <v>281</v>
      </c>
      <c r="AG684" s="40" t="s">
        <v>281</v>
      </c>
      <c r="AH684" s="40" t="s">
        <v>281</v>
      </c>
      <c r="AI684" s="40" t="s">
        <v>281</v>
      </c>
      <c r="AJ684" s="40" t="s">
        <v>281</v>
      </c>
      <c r="AK684" s="40" t="s">
        <v>281</v>
      </c>
      <c r="AL684" s="40" t="s">
        <v>281</v>
      </c>
      <c r="AM684" s="40" t="s">
        <v>281</v>
      </c>
    </row>
    <row r="685" spans="1:39" ht="26.25" customHeight="1" x14ac:dyDescent="0.15">
      <c r="A685" s="37" t="s">
        <v>5095</v>
      </c>
      <c r="B685" s="38">
        <v>2</v>
      </c>
      <c r="C685" s="39">
        <v>45093</v>
      </c>
      <c r="D685" s="39" t="s">
        <v>274</v>
      </c>
      <c r="E685" s="39">
        <v>45093</v>
      </c>
      <c r="F685" s="40" t="s">
        <v>5096</v>
      </c>
      <c r="G685" s="40" t="s">
        <v>5097</v>
      </c>
      <c r="H685" s="40" t="s">
        <v>5098</v>
      </c>
      <c r="I685" s="40" t="s">
        <v>5099</v>
      </c>
      <c r="J685" s="40" t="s">
        <v>5100</v>
      </c>
      <c r="K685" s="40" t="s">
        <v>281</v>
      </c>
      <c r="L685" s="40">
        <v>32</v>
      </c>
      <c r="M685" s="40" t="s">
        <v>65</v>
      </c>
      <c r="N685" s="40">
        <v>3</v>
      </c>
      <c r="O685" s="40" t="s">
        <v>10</v>
      </c>
      <c r="P685" s="40">
        <v>23</v>
      </c>
      <c r="Q685" s="40" t="s">
        <v>49</v>
      </c>
      <c r="R685" s="40">
        <v>26</v>
      </c>
      <c r="S685" s="40" t="s">
        <v>55</v>
      </c>
      <c r="T685" s="40" t="s">
        <v>281</v>
      </c>
      <c r="U685" s="40" t="s">
        <v>281</v>
      </c>
      <c r="V685" s="40" t="s">
        <v>5101</v>
      </c>
      <c r="W685" s="40" t="s">
        <v>3945</v>
      </c>
      <c r="X685" s="40" t="s">
        <v>5102</v>
      </c>
      <c r="Y685" s="40" t="s">
        <v>281</v>
      </c>
      <c r="Z685" s="40" t="s">
        <v>281</v>
      </c>
      <c r="AA685" s="40" t="s">
        <v>281</v>
      </c>
      <c r="AB685" s="40" t="s">
        <v>281</v>
      </c>
      <c r="AC685" s="40" t="s">
        <v>281</v>
      </c>
      <c r="AD685" s="40" t="s">
        <v>281</v>
      </c>
      <c r="AE685" s="40" t="s">
        <v>281</v>
      </c>
      <c r="AF685" s="40" t="s">
        <v>281</v>
      </c>
      <c r="AG685" s="40" t="s">
        <v>281</v>
      </c>
      <c r="AH685" s="40" t="s">
        <v>281</v>
      </c>
      <c r="AI685" s="40" t="s">
        <v>281</v>
      </c>
      <c r="AJ685" s="40" t="s">
        <v>281</v>
      </c>
      <c r="AK685" s="40" t="s">
        <v>281</v>
      </c>
      <c r="AL685" s="40" t="s">
        <v>281</v>
      </c>
      <c r="AM685" s="40" t="s">
        <v>281</v>
      </c>
    </row>
    <row r="686" spans="1:39" ht="26.25" customHeight="1" x14ac:dyDescent="0.15">
      <c r="A686" s="37" t="s">
        <v>5103</v>
      </c>
      <c r="B686" s="38">
        <v>2</v>
      </c>
      <c r="C686" s="39">
        <v>45088</v>
      </c>
      <c r="D686" s="39" t="s">
        <v>274</v>
      </c>
      <c r="E686" s="39">
        <v>45088</v>
      </c>
      <c r="F686" s="40" t="s">
        <v>5104</v>
      </c>
      <c r="G686" s="40" t="s">
        <v>5105</v>
      </c>
      <c r="H686" s="40" t="s">
        <v>5106</v>
      </c>
      <c r="I686" s="40" t="s">
        <v>5107</v>
      </c>
      <c r="J686" s="40" t="s">
        <v>5108</v>
      </c>
      <c r="K686" s="40" t="s">
        <v>5109</v>
      </c>
      <c r="L686" s="40">
        <v>69</v>
      </c>
      <c r="M686" s="40" t="s">
        <v>139</v>
      </c>
      <c r="N686" s="40">
        <v>70</v>
      </c>
      <c r="O686" s="40" t="s">
        <v>141</v>
      </c>
      <c r="P686" s="40">
        <v>71</v>
      </c>
      <c r="Q686" s="40" t="s">
        <v>143</v>
      </c>
      <c r="R686" s="40">
        <v>72</v>
      </c>
      <c r="S686" s="40" t="s">
        <v>145</v>
      </c>
      <c r="T686" s="40">
        <v>73</v>
      </c>
      <c r="U686" s="40" t="s">
        <v>376</v>
      </c>
      <c r="V686" s="40" t="s">
        <v>5110</v>
      </c>
      <c r="W686" s="40" t="s">
        <v>5111</v>
      </c>
      <c r="X686" s="40" t="s">
        <v>5112</v>
      </c>
      <c r="Y686" s="40" t="s">
        <v>5113</v>
      </c>
      <c r="Z686" s="40" t="s">
        <v>5114</v>
      </c>
      <c r="AA686" s="40" t="s">
        <v>5115</v>
      </c>
      <c r="AB686" s="40" t="s">
        <v>5116</v>
      </c>
      <c r="AC686" s="40" t="s">
        <v>5117</v>
      </c>
      <c r="AD686" s="40" t="s">
        <v>5118</v>
      </c>
      <c r="AE686" s="40" t="s">
        <v>281</v>
      </c>
      <c r="AF686" s="40" t="s">
        <v>281</v>
      </c>
      <c r="AG686" s="40" t="s">
        <v>281</v>
      </c>
      <c r="AH686" s="40" t="s">
        <v>281</v>
      </c>
      <c r="AI686" s="40" t="s">
        <v>281</v>
      </c>
      <c r="AJ686" s="40" t="s">
        <v>281</v>
      </c>
      <c r="AK686" s="40" t="s">
        <v>281</v>
      </c>
      <c r="AL686" s="40" t="s">
        <v>281</v>
      </c>
      <c r="AM686" s="40" t="s">
        <v>281</v>
      </c>
    </row>
    <row r="687" spans="1:39" ht="26.25" customHeight="1" x14ac:dyDescent="0.15">
      <c r="A687" s="37" t="s">
        <v>5119</v>
      </c>
      <c r="B687" s="38">
        <v>1</v>
      </c>
      <c r="C687" s="39">
        <v>43997</v>
      </c>
      <c r="D687" s="39" t="s">
        <v>316</v>
      </c>
      <c r="E687" s="39">
        <v>44355</v>
      </c>
      <c r="F687" s="40" t="s">
        <v>5120</v>
      </c>
      <c r="G687" s="40" t="s">
        <v>281</v>
      </c>
      <c r="H687" s="40" t="s">
        <v>281</v>
      </c>
      <c r="I687" s="40" t="s">
        <v>281</v>
      </c>
      <c r="J687" s="40" t="s">
        <v>281</v>
      </c>
      <c r="K687" s="40" t="s">
        <v>281</v>
      </c>
      <c r="L687" s="40" t="s">
        <v>281</v>
      </c>
      <c r="M687" s="40" t="s">
        <v>281</v>
      </c>
      <c r="N687" s="40" t="s">
        <v>281</v>
      </c>
      <c r="O687" s="40" t="s">
        <v>281</v>
      </c>
      <c r="P687" s="40" t="s">
        <v>281</v>
      </c>
      <c r="Q687" s="40" t="s">
        <v>281</v>
      </c>
      <c r="R687" s="40" t="s">
        <v>281</v>
      </c>
      <c r="S687" s="40" t="s">
        <v>281</v>
      </c>
      <c r="T687" s="40" t="s">
        <v>281</v>
      </c>
      <c r="U687" s="40" t="s">
        <v>281</v>
      </c>
      <c r="V687" s="40" t="s">
        <v>281</v>
      </c>
      <c r="W687" s="40" t="s">
        <v>281</v>
      </c>
      <c r="X687" s="40" t="s">
        <v>281</v>
      </c>
      <c r="Y687" s="40" t="s">
        <v>281</v>
      </c>
      <c r="Z687" s="40" t="s">
        <v>281</v>
      </c>
      <c r="AA687" s="40" t="s">
        <v>281</v>
      </c>
      <c r="AB687" s="40" t="s">
        <v>281</v>
      </c>
      <c r="AC687" s="40" t="s">
        <v>281</v>
      </c>
      <c r="AD687" s="40" t="s">
        <v>281</v>
      </c>
      <c r="AE687" s="40" t="s">
        <v>281</v>
      </c>
      <c r="AF687" s="40" t="s">
        <v>281</v>
      </c>
      <c r="AG687" s="40" t="s">
        <v>281</v>
      </c>
      <c r="AH687" s="40" t="s">
        <v>281</v>
      </c>
      <c r="AI687" s="40" t="s">
        <v>281</v>
      </c>
      <c r="AJ687" s="40" t="s">
        <v>281</v>
      </c>
      <c r="AK687" s="40" t="s">
        <v>281</v>
      </c>
      <c r="AL687" s="40" t="s">
        <v>281</v>
      </c>
      <c r="AM687" s="40" t="s">
        <v>281</v>
      </c>
    </row>
    <row r="688" spans="1:39" ht="26.25" customHeight="1" x14ac:dyDescent="0.15">
      <c r="A688" s="37" t="s">
        <v>5121</v>
      </c>
      <c r="B688" s="38">
        <v>2</v>
      </c>
      <c r="C688" s="39">
        <v>45093</v>
      </c>
      <c r="D688" s="39" t="s">
        <v>274</v>
      </c>
      <c r="E688" s="39">
        <v>45093</v>
      </c>
      <c r="F688" s="40" t="s">
        <v>5096</v>
      </c>
      <c r="G688" s="40" t="s">
        <v>5122</v>
      </c>
      <c r="H688" s="40" t="s">
        <v>5123</v>
      </c>
      <c r="I688" s="40" t="s">
        <v>5124</v>
      </c>
      <c r="J688" s="40" t="s">
        <v>5125</v>
      </c>
      <c r="K688" s="40" t="s">
        <v>281</v>
      </c>
      <c r="L688" s="40">
        <v>32</v>
      </c>
      <c r="M688" s="40" t="s">
        <v>65</v>
      </c>
      <c r="N688" s="40">
        <v>3</v>
      </c>
      <c r="O688" s="40" t="s">
        <v>10</v>
      </c>
      <c r="P688" s="40">
        <v>23</v>
      </c>
      <c r="Q688" s="40" t="s">
        <v>49</v>
      </c>
      <c r="R688" s="40">
        <v>26</v>
      </c>
      <c r="S688" s="40" t="s">
        <v>55</v>
      </c>
      <c r="T688" s="40" t="s">
        <v>281</v>
      </c>
      <c r="U688" s="40" t="s">
        <v>281</v>
      </c>
      <c r="V688" s="40" t="s">
        <v>5126</v>
      </c>
      <c r="W688" s="40" t="s">
        <v>5127</v>
      </c>
      <c r="X688" s="40" t="s">
        <v>5128</v>
      </c>
      <c r="Y688" s="40" t="s">
        <v>281</v>
      </c>
      <c r="Z688" s="40" t="s">
        <v>281</v>
      </c>
      <c r="AA688" s="40" t="s">
        <v>281</v>
      </c>
      <c r="AB688" s="40" t="s">
        <v>281</v>
      </c>
      <c r="AC688" s="40" t="s">
        <v>281</v>
      </c>
      <c r="AD688" s="40" t="s">
        <v>281</v>
      </c>
      <c r="AE688" s="40" t="s">
        <v>281</v>
      </c>
      <c r="AF688" s="40" t="s">
        <v>281</v>
      </c>
      <c r="AG688" s="40" t="s">
        <v>281</v>
      </c>
      <c r="AH688" s="40" t="s">
        <v>281</v>
      </c>
      <c r="AI688" s="40" t="s">
        <v>281</v>
      </c>
      <c r="AJ688" s="40" t="s">
        <v>281</v>
      </c>
      <c r="AK688" s="40" t="s">
        <v>281</v>
      </c>
      <c r="AL688" s="40" t="s">
        <v>281</v>
      </c>
      <c r="AM688" s="40" t="s">
        <v>281</v>
      </c>
    </row>
    <row r="689" spans="1:39" ht="26.25" customHeight="1" x14ac:dyDescent="0.15">
      <c r="A689" s="37" t="s">
        <v>5129</v>
      </c>
      <c r="B689" s="38">
        <v>2</v>
      </c>
      <c r="C689" s="39">
        <v>45102</v>
      </c>
      <c r="D689" s="39" t="s">
        <v>274</v>
      </c>
      <c r="E689" s="39">
        <v>45102</v>
      </c>
      <c r="F689" s="40" t="s">
        <v>5130</v>
      </c>
      <c r="G689" s="40" t="s">
        <v>5131</v>
      </c>
      <c r="H689" s="40" t="s">
        <v>5132</v>
      </c>
      <c r="I689" s="40" t="s">
        <v>5133</v>
      </c>
      <c r="J689" s="40" t="s">
        <v>5134</v>
      </c>
      <c r="K689" s="40" t="s">
        <v>281</v>
      </c>
      <c r="L689" s="40">
        <v>32</v>
      </c>
      <c r="M689" s="40" t="s">
        <v>65</v>
      </c>
      <c r="N689" s="40">
        <v>3</v>
      </c>
      <c r="O689" s="40" t="s">
        <v>10</v>
      </c>
      <c r="P689" s="40">
        <v>23</v>
      </c>
      <c r="Q689" s="40" t="s">
        <v>49</v>
      </c>
      <c r="R689" s="40">
        <v>26</v>
      </c>
      <c r="S689" s="40" t="s">
        <v>55</v>
      </c>
      <c r="T689" s="40" t="s">
        <v>281</v>
      </c>
      <c r="U689" s="40" t="s">
        <v>281</v>
      </c>
      <c r="V689" s="40" t="s">
        <v>5135</v>
      </c>
      <c r="W689" s="40" t="s">
        <v>5136</v>
      </c>
      <c r="X689" s="40" t="s">
        <v>5137</v>
      </c>
      <c r="Y689" s="40" t="s">
        <v>281</v>
      </c>
      <c r="Z689" s="40" t="s">
        <v>281</v>
      </c>
      <c r="AA689" s="40" t="s">
        <v>281</v>
      </c>
      <c r="AB689" s="40" t="s">
        <v>281</v>
      </c>
      <c r="AC689" s="40" t="s">
        <v>281</v>
      </c>
      <c r="AD689" s="40" t="s">
        <v>281</v>
      </c>
      <c r="AE689" s="40" t="s">
        <v>281</v>
      </c>
      <c r="AF689" s="40" t="s">
        <v>281</v>
      </c>
      <c r="AG689" s="40" t="s">
        <v>281</v>
      </c>
      <c r="AH689" s="40" t="s">
        <v>281</v>
      </c>
      <c r="AI689" s="40" t="s">
        <v>281</v>
      </c>
      <c r="AJ689" s="40" t="s">
        <v>281</v>
      </c>
      <c r="AK689" s="40" t="s">
        <v>281</v>
      </c>
      <c r="AL689" s="40" t="s">
        <v>281</v>
      </c>
      <c r="AM689" s="40" t="s">
        <v>281</v>
      </c>
    </row>
    <row r="690" spans="1:39" ht="26.25" customHeight="1" x14ac:dyDescent="0.15">
      <c r="A690" s="37" t="s">
        <v>5138</v>
      </c>
      <c r="B690" s="38">
        <v>2</v>
      </c>
      <c r="C690" s="39">
        <v>45107</v>
      </c>
      <c r="D690" s="39" t="s">
        <v>274</v>
      </c>
      <c r="E690" s="39">
        <v>45107</v>
      </c>
      <c r="F690" s="40" t="s">
        <v>5139</v>
      </c>
      <c r="G690" s="40" t="s">
        <v>5140</v>
      </c>
      <c r="H690" s="40" t="s">
        <v>5141</v>
      </c>
      <c r="I690" s="40" t="s">
        <v>5142</v>
      </c>
      <c r="J690" s="40" t="s">
        <v>5143</v>
      </c>
      <c r="K690" s="40" t="s">
        <v>5144</v>
      </c>
      <c r="L690" s="40">
        <v>70</v>
      </c>
      <c r="M690" s="40" t="s">
        <v>141</v>
      </c>
      <c r="N690" s="40" t="s">
        <v>281</v>
      </c>
      <c r="O690" s="40" t="s">
        <v>281</v>
      </c>
      <c r="P690" s="40" t="s">
        <v>281</v>
      </c>
      <c r="Q690" s="40" t="s">
        <v>281</v>
      </c>
      <c r="R690" s="40" t="s">
        <v>281</v>
      </c>
      <c r="S690" s="40" t="s">
        <v>281</v>
      </c>
      <c r="T690" s="40" t="s">
        <v>281</v>
      </c>
      <c r="U690" s="40" t="s">
        <v>281</v>
      </c>
      <c r="V690" s="40" t="s">
        <v>5145</v>
      </c>
      <c r="W690" s="40" t="s">
        <v>5146</v>
      </c>
      <c r="X690" s="40" t="s">
        <v>5147</v>
      </c>
      <c r="Y690" s="40" t="s">
        <v>281</v>
      </c>
      <c r="Z690" s="40" t="s">
        <v>281</v>
      </c>
      <c r="AA690" s="40" t="s">
        <v>281</v>
      </c>
      <c r="AB690" s="40" t="s">
        <v>281</v>
      </c>
      <c r="AC690" s="40" t="s">
        <v>281</v>
      </c>
      <c r="AD690" s="40" t="s">
        <v>281</v>
      </c>
      <c r="AE690" s="40" t="s">
        <v>281</v>
      </c>
      <c r="AF690" s="40" t="s">
        <v>281</v>
      </c>
      <c r="AG690" s="40" t="s">
        <v>281</v>
      </c>
      <c r="AH690" s="40" t="s">
        <v>281</v>
      </c>
      <c r="AI690" s="40" t="s">
        <v>281</v>
      </c>
      <c r="AJ690" s="40" t="s">
        <v>281</v>
      </c>
      <c r="AK690" s="40" t="s">
        <v>281</v>
      </c>
      <c r="AL690" s="40" t="s">
        <v>281</v>
      </c>
      <c r="AM690" s="40" t="s">
        <v>281</v>
      </c>
    </row>
    <row r="691" spans="1:39" ht="26.25" customHeight="1" x14ac:dyDescent="0.15">
      <c r="A691" s="37" t="s">
        <v>5148</v>
      </c>
      <c r="B691" s="38">
        <v>1</v>
      </c>
      <c r="C691" s="39">
        <v>44027</v>
      </c>
      <c r="D691" s="39" t="s">
        <v>316</v>
      </c>
      <c r="E691" s="39">
        <v>44570</v>
      </c>
      <c r="F691" s="40" t="s">
        <v>5149</v>
      </c>
      <c r="G691" s="40" t="s">
        <v>281</v>
      </c>
      <c r="H691" s="40" t="s">
        <v>281</v>
      </c>
      <c r="I691" s="40" t="s">
        <v>281</v>
      </c>
      <c r="J691" s="40" t="s">
        <v>281</v>
      </c>
      <c r="K691" s="40" t="s">
        <v>281</v>
      </c>
      <c r="L691" s="40" t="s">
        <v>281</v>
      </c>
      <c r="M691" s="40" t="s">
        <v>281</v>
      </c>
      <c r="N691" s="40" t="s">
        <v>281</v>
      </c>
      <c r="O691" s="40" t="s">
        <v>281</v>
      </c>
      <c r="P691" s="40" t="s">
        <v>281</v>
      </c>
      <c r="Q691" s="40" t="s">
        <v>281</v>
      </c>
      <c r="R691" s="40" t="s">
        <v>281</v>
      </c>
      <c r="S691" s="40" t="s">
        <v>281</v>
      </c>
      <c r="T691" s="40" t="s">
        <v>281</v>
      </c>
      <c r="U691" s="40" t="s">
        <v>281</v>
      </c>
      <c r="V691" s="40" t="s">
        <v>281</v>
      </c>
      <c r="W691" s="40" t="s">
        <v>281</v>
      </c>
      <c r="X691" s="40" t="s">
        <v>281</v>
      </c>
      <c r="Y691" s="40" t="s">
        <v>281</v>
      </c>
      <c r="Z691" s="40" t="s">
        <v>281</v>
      </c>
      <c r="AA691" s="40" t="s">
        <v>281</v>
      </c>
      <c r="AB691" s="40" t="s">
        <v>281</v>
      </c>
      <c r="AC691" s="40" t="s">
        <v>281</v>
      </c>
      <c r="AD691" s="40" t="s">
        <v>281</v>
      </c>
      <c r="AE691" s="40" t="s">
        <v>281</v>
      </c>
      <c r="AF691" s="40" t="s">
        <v>281</v>
      </c>
      <c r="AG691" s="40" t="s">
        <v>281</v>
      </c>
      <c r="AH691" s="40" t="s">
        <v>281</v>
      </c>
      <c r="AI691" s="40" t="s">
        <v>281</v>
      </c>
      <c r="AJ691" s="40" t="s">
        <v>281</v>
      </c>
      <c r="AK691" s="40" t="s">
        <v>281</v>
      </c>
      <c r="AL691" s="40" t="s">
        <v>281</v>
      </c>
      <c r="AM691" s="40" t="s">
        <v>281</v>
      </c>
    </row>
    <row r="692" spans="1:39" ht="26.25" customHeight="1" x14ac:dyDescent="0.15">
      <c r="A692" s="37" t="s">
        <v>5150</v>
      </c>
      <c r="B692" s="38">
        <v>2</v>
      </c>
      <c r="C692" s="39">
        <v>45123</v>
      </c>
      <c r="D692" s="39" t="s">
        <v>274</v>
      </c>
      <c r="E692" s="39">
        <v>45123</v>
      </c>
      <c r="F692" s="40" t="s">
        <v>5151</v>
      </c>
      <c r="G692" s="40" t="s">
        <v>5152</v>
      </c>
      <c r="H692" s="40" t="s">
        <v>5153</v>
      </c>
      <c r="I692" s="40" t="s">
        <v>5154</v>
      </c>
      <c r="J692" s="40" t="s">
        <v>5155</v>
      </c>
      <c r="K692" s="40" t="s">
        <v>281</v>
      </c>
      <c r="L692" s="40">
        <v>32</v>
      </c>
      <c r="M692" s="40" t="s">
        <v>65</v>
      </c>
      <c r="N692" s="40">
        <v>3</v>
      </c>
      <c r="O692" s="40" t="s">
        <v>10</v>
      </c>
      <c r="P692" s="40">
        <v>23</v>
      </c>
      <c r="Q692" s="40" t="s">
        <v>49</v>
      </c>
      <c r="R692" s="40">
        <v>26</v>
      </c>
      <c r="S692" s="40" t="s">
        <v>55</v>
      </c>
      <c r="T692" s="40" t="s">
        <v>281</v>
      </c>
      <c r="U692" s="40" t="s">
        <v>281</v>
      </c>
      <c r="V692" s="40" t="s">
        <v>5156</v>
      </c>
      <c r="W692" s="40" t="s">
        <v>3537</v>
      </c>
      <c r="X692" s="40" t="s">
        <v>5157</v>
      </c>
      <c r="Y692" s="40" t="s">
        <v>281</v>
      </c>
      <c r="Z692" s="40" t="s">
        <v>281</v>
      </c>
      <c r="AA692" s="40" t="s">
        <v>281</v>
      </c>
      <c r="AB692" s="40" t="s">
        <v>281</v>
      </c>
      <c r="AC692" s="40" t="s">
        <v>281</v>
      </c>
      <c r="AD692" s="40" t="s">
        <v>281</v>
      </c>
      <c r="AE692" s="40" t="s">
        <v>281</v>
      </c>
      <c r="AF692" s="40" t="s">
        <v>281</v>
      </c>
      <c r="AG692" s="40" t="s">
        <v>281</v>
      </c>
      <c r="AH692" s="40" t="s">
        <v>281</v>
      </c>
      <c r="AI692" s="40" t="s">
        <v>281</v>
      </c>
      <c r="AJ692" s="40" t="s">
        <v>281</v>
      </c>
      <c r="AK692" s="40" t="s">
        <v>281</v>
      </c>
      <c r="AL692" s="40" t="s">
        <v>281</v>
      </c>
      <c r="AM692" s="40" t="s">
        <v>281</v>
      </c>
    </row>
    <row r="693" spans="1:39" ht="26.25" customHeight="1" x14ac:dyDescent="0.15">
      <c r="A693" s="37" t="s">
        <v>5158</v>
      </c>
      <c r="B693" s="38">
        <v>2</v>
      </c>
      <c r="C693" s="39">
        <v>45123</v>
      </c>
      <c r="D693" s="39" t="s">
        <v>305</v>
      </c>
      <c r="E693" s="39">
        <v>45378</v>
      </c>
      <c r="F693" s="40" t="s">
        <v>5159</v>
      </c>
      <c r="G693" s="40" t="s">
        <v>5160</v>
      </c>
      <c r="H693" s="40" t="s">
        <v>5161</v>
      </c>
      <c r="I693" s="40" t="s">
        <v>5162</v>
      </c>
      <c r="J693" s="40" t="s">
        <v>5163</v>
      </c>
      <c r="K693" s="40" t="s">
        <v>281</v>
      </c>
      <c r="L693" s="40">
        <v>32</v>
      </c>
      <c r="M693" s="40" t="s">
        <v>65</v>
      </c>
      <c r="N693" s="40">
        <v>3</v>
      </c>
      <c r="O693" s="40" t="s">
        <v>10</v>
      </c>
      <c r="P693" s="40">
        <v>23</v>
      </c>
      <c r="Q693" s="40" t="s">
        <v>49</v>
      </c>
      <c r="R693" s="40">
        <v>26</v>
      </c>
      <c r="S693" s="40" t="s">
        <v>55</v>
      </c>
      <c r="T693" s="40" t="s">
        <v>281</v>
      </c>
      <c r="U693" s="40" t="s">
        <v>281</v>
      </c>
      <c r="V693" s="40" t="s">
        <v>5164</v>
      </c>
      <c r="W693" s="40" t="s">
        <v>5165</v>
      </c>
      <c r="X693" s="40" t="s">
        <v>5166</v>
      </c>
      <c r="Y693" s="40" t="s">
        <v>281</v>
      </c>
      <c r="Z693" s="40" t="s">
        <v>281</v>
      </c>
      <c r="AA693" s="40" t="s">
        <v>281</v>
      </c>
      <c r="AB693" s="40" t="s">
        <v>281</v>
      </c>
      <c r="AC693" s="40" t="s">
        <v>281</v>
      </c>
      <c r="AD693" s="40" t="s">
        <v>281</v>
      </c>
      <c r="AE693" s="40" t="s">
        <v>281</v>
      </c>
      <c r="AF693" s="40" t="s">
        <v>281</v>
      </c>
      <c r="AG693" s="40" t="s">
        <v>281</v>
      </c>
      <c r="AH693" s="40" t="s">
        <v>281</v>
      </c>
      <c r="AI693" s="40" t="s">
        <v>281</v>
      </c>
      <c r="AJ693" s="40" t="s">
        <v>281</v>
      </c>
      <c r="AK693" s="40" t="s">
        <v>281</v>
      </c>
      <c r="AL693" s="40" t="s">
        <v>281</v>
      </c>
      <c r="AM693" s="40" t="s">
        <v>281</v>
      </c>
    </row>
    <row r="694" spans="1:39" ht="26.25" customHeight="1" x14ac:dyDescent="0.15">
      <c r="A694" s="37" t="s">
        <v>5167</v>
      </c>
      <c r="B694" s="38">
        <v>2</v>
      </c>
      <c r="C694" s="39">
        <v>45143</v>
      </c>
      <c r="D694" s="39" t="s">
        <v>274</v>
      </c>
      <c r="E694" s="39">
        <v>45143</v>
      </c>
      <c r="F694" s="40" t="s">
        <v>5168</v>
      </c>
      <c r="G694" s="40" t="s">
        <v>5169</v>
      </c>
      <c r="H694" s="40" t="s">
        <v>5170</v>
      </c>
      <c r="I694" s="40" t="s">
        <v>5171</v>
      </c>
      <c r="J694" s="40" t="s">
        <v>5172</v>
      </c>
      <c r="K694" s="40" t="s">
        <v>5173</v>
      </c>
      <c r="L694" s="40">
        <v>38</v>
      </c>
      <c r="M694" s="40" t="s">
        <v>77</v>
      </c>
      <c r="N694" s="40">
        <v>57</v>
      </c>
      <c r="O694" s="40" t="s">
        <v>115</v>
      </c>
      <c r="P694" s="40">
        <v>66</v>
      </c>
      <c r="Q694" s="40" t="s">
        <v>133</v>
      </c>
      <c r="R694" s="40" t="s">
        <v>281</v>
      </c>
      <c r="S694" s="40" t="s">
        <v>281</v>
      </c>
      <c r="T694" s="40" t="s">
        <v>281</v>
      </c>
      <c r="U694" s="40" t="s">
        <v>281</v>
      </c>
      <c r="V694" s="40" t="s">
        <v>5174</v>
      </c>
      <c r="W694" s="40" t="s">
        <v>5175</v>
      </c>
      <c r="X694" s="40" t="s">
        <v>5176</v>
      </c>
      <c r="Y694" s="40" t="s">
        <v>281</v>
      </c>
      <c r="Z694" s="40" t="s">
        <v>281</v>
      </c>
      <c r="AA694" s="40" t="s">
        <v>281</v>
      </c>
      <c r="AB694" s="40" t="s">
        <v>281</v>
      </c>
      <c r="AC694" s="40" t="s">
        <v>281</v>
      </c>
      <c r="AD694" s="40" t="s">
        <v>281</v>
      </c>
      <c r="AE694" s="40" t="s">
        <v>281</v>
      </c>
      <c r="AF694" s="40" t="s">
        <v>281</v>
      </c>
      <c r="AG694" s="40" t="s">
        <v>281</v>
      </c>
      <c r="AH694" s="40" t="s">
        <v>281</v>
      </c>
      <c r="AI694" s="40" t="s">
        <v>281</v>
      </c>
      <c r="AJ694" s="40" t="s">
        <v>281</v>
      </c>
      <c r="AK694" s="40" t="s">
        <v>281</v>
      </c>
      <c r="AL694" s="40" t="s">
        <v>281</v>
      </c>
      <c r="AM694" s="40" t="s">
        <v>281</v>
      </c>
    </row>
    <row r="695" spans="1:39" ht="26.25" customHeight="1" x14ac:dyDescent="0.15">
      <c r="A695" s="37" t="s">
        <v>5177</v>
      </c>
      <c r="B695" s="38">
        <v>2</v>
      </c>
      <c r="C695" s="39">
        <v>45152</v>
      </c>
      <c r="D695" s="39" t="s">
        <v>274</v>
      </c>
      <c r="E695" s="39">
        <v>45152</v>
      </c>
      <c r="F695" s="40" t="s">
        <v>5178</v>
      </c>
      <c r="G695" s="40" t="s">
        <v>5179</v>
      </c>
      <c r="H695" s="40" t="s">
        <v>5180</v>
      </c>
      <c r="I695" s="40" t="s">
        <v>5181</v>
      </c>
      <c r="J695" s="40" t="s">
        <v>5182</v>
      </c>
      <c r="K695" s="40" t="s">
        <v>281</v>
      </c>
      <c r="L695" s="40">
        <v>32</v>
      </c>
      <c r="M695" s="40" t="s">
        <v>65</v>
      </c>
      <c r="N695" s="40">
        <v>3</v>
      </c>
      <c r="O695" s="40" t="s">
        <v>10</v>
      </c>
      <c r="P695" s="40">
        <v>23</v>
      </c>
      <c r="Q695" s="40" t="s">
        <v>49</v>
      </c>
      <c r="R695" s="40">
        <v>26</v>
      </c>
      <c r="S695" s="40" t="s">
        <v>55</v>
      </c>
      <c r="T695" s="40" t="s">
        <v>281</v>
      </c>
      <c r="U695" s="40" t="s">
        <v>281</v>
      </c>
      <c r="V695" s="40" t="s">
        <v>5183</v>
      </c>
      <c r="W695" s="40" t="s">
        <v>5184</v>
      </c>
      <c r="X695" s="40" t="s">
        <v>5185</v>
      </c>
      <c r="Y695" s="40" t="s">
        <v>281</v>
      </c>
      <c r="Z695" s="40" t="s">
        <v>281</v>
      </c>
      <c r="AA695" s="40" t="s">
        <v>281</v>
      </c>
      <c r="AB695" s="40" t="s">
        <v>281</v>
      </c>
      <c r="AC695" s="40" t="s">
        <v>281</v>
      </c>
      <c r="AD695" s="40" t="s">
        <v>281</v>
      </c>
      <c r="AE695" s="40" t="s">
        <v>281</v>
      </c>
      <c r="AF695" s="40" t="s">
        <v>281</v>
      </c>
      <c r="AG695" s="40" t="s">
        <v>281</v>
      </c>
      <c r="AH695" s="40" t="s">
        <v>281</v>
      </c>
      <c r="AI695" s="40" t="s">
        <v>281</v>
      </c>
      <c r="AJ695" s="40" t="s">
        <v>281</v>
      </c>
      <c r="AK695" s="40" t="s">
        <v>281</v>
      </c>
      <c r="AL695" s="40" t="s">
        <v>281</v>
      </c>
      <c r="AM695" s="40" t="s">
        <v>281</v>
      </c>
    </row>
    <row r="696" spans="1:39" ht="26.25" customHeight="1" x14ac:dyDescent="0.15">
      <c r="A696" s="37" t="s">
        <v>5186</v>
      </c>
      <c r="B696" s="38">
        <v>2</v>
      </c>
      <c r="C696" s="39">
        <v>45193</v>
      </c>
      <c r="D696" s="39" t="s">
        <v>274</v>
      </c>
      <c r="E696" s="39">
        <v>45193</v>
      </c>
      <c r="F696" s="40" t="s">
        <v>5187</v>
      </c>
      <c r="G696" s="40" t="s">
        <v>5188</v>
      </c>
      <c r="H696" s="40" t="s">
        <v>5189</v>
      </c>
      <c r="I696" s="40" t="s">
        <v>5190</v>
      </c>
      <c r="J696" s="40" t="s">
        <v>5191</v>
      </c>
      <c r="K696" s="40" t="s">
        <v>281</v>
      </c>
      <c r="L696" s="40">
        <v>32</v>
      </c>
      <c r="M696" s="40" t="s">
        <v>65</v>
      </c>
      <c r="N696" s="40">
        <v>3</v>
      </c>
      <c r="O696" s="40" t="s">
        <v>10</v>
      </c>
      <c r="P696" s="40">
        <v>23</v>
      </c>
      <c r="Q696" s="40" t="s">
        <v>49</v>
      </c>
      <c r="R696" s="40">
        <v>26</v>
      </c>
      <c r="S696" s="40" t="s">
        <v>55</v>
      </c>
      <c r="T696" s="40" t="s">
        <v>281</v>
      </c>
      <c r="U696" s="40" t="s">
        <v>281</v>
      </c>
      <c r="V696" s="40" t="s">
        <v>5192</v>
      </c>
      <c r="W696" s="40" t="s">
        <v>5193</v>
      </c>
      <c r="X696" s="40" t="s">
        <v>5194</v>
      </c>
      <c r="Y696" s="40" t="s">
        <v>281</v>
      </c>
      <c r="Z696" s="40" t="s">
        <v>281</v>
      </c>
      <c r="AA696" s="40" t="s">
        <v>281</v>
      </c>
      <c r="AB696" s="40" t="s">
        <v>281</v>
      </c>
      <c r="AC696" s="40" t="s">
        <v>281</v>
      </c>
      <c r="AD696" s="40" t="s">
        <v>281</v>
      </c>
      <c r="AE696" s="40" t="s">
        <v>281</v>
      </c>
      <c r="AF696" s="40" t="s">
        <v>281</v>
      </c>
      <c r="AG696" s="40" t="s">
        <v>281</v>
      </c>
      <c r="AH696" s="40" t="s">
        <v>281</v>
      </c>
      <c r="AI696" s="40" t="s">
        <v>281</v>
      </c>
      <c r="AJ696" s="40" t="s">
        <v>281</v>
      </c>
      <c r="AK696" s="40" t="s">
        <v>281</v>
      </c>
      <c r="AL696" s="40" t="s">
        <v>281</v>
      </c>
      <c r="AM696" s="40" t="s">
        <v>281</v>
      </c>
    </row>
    <row r="697" spans="1:39" ht="26.25" customHeight="1" x14ac:dyDescent="0.15">
      <c r="A697" s="37" t="s">
        <v>5195</v>
      </c>
      <c r="B697" s="38">
        <v>2</v>
      </c>
      <c r="C697" s="39">
        <v>45192</v>
      </c>
      <c r="D697" s="39" t="s">
        <v>274</v>
      </c>
      <c r="E697" s="39">
        <v>45192</v>
      </c>
      <c r="F697" s="40" t="s">
        <v>5196</v>
      </c>
      <c r="G697" s="40" t="s">
        <v>5197</v>
      </c>
      <c r="H697" s="40" t="s">
        <v>5198</v>
      </c>
      <c r="I697" s="40" t="s">
        <v>5199</v>
      </c>
      <c r="J697" s="40" t="s">
        <v>5200</v>
      </c>
      <c r="K697" s="40" t="s">
        <v>281</v>
      </c>
      <c r="L697" s="40">
        <v>32</v>
      </c>
      <c r="M697" s="40" t="s">
        <v>65</v>
      </c>
      <c r="N697" s="40">
        <v>3</v>
      </c>
      <c r="O697" s="40" t="s">
        <v>10</v>
      </c>
      <c r="P697" s="40">
        <v>23</v>
      </c>
      <c r="Q697" s="40" t="s">
        <v>49</v>
      </c>
      <c r="R697" s="40">
        <v>26</v>
      </c>
      <c r="S697" s="40" t="s">
        <v>55</v>
      </c>
      <c r="T697" s="40" t="s">
        <v>281</v>
      </c>
      <c r="U697" s="40" t="s">
        <v>281</v>
      </c>
      <c r="V697" s="40" t="s">
        <v>5201</v>
      </c>
      <c r="W697" s="40" t="s">
        <v>5202</v>
      </c>
      <c r="X697" s="40" t="s">
        <v>5203</v>
      </c>
      <c r="Y697" s="40" t="s">
        <v>281</v>
      </c>
      <c r="Z697" s="40" t="s">
        <v>281</v>
      </c>
      <c r="AA697" s="40" t="s">
        <v>281</v>
      </c>
      <c r="AB697" s="40" t="s">
        <v>281</v>
      </c>
      <c r="AC697" s="40" t="s">
        <v>281</v>
      </c>
      <c r="AD697" s="40" t="s">
        <v>281</v>
      </c>
      <c r="AE697" s="40" t="s">
        <v>281</v>
      </c>
      <c r="AF697" s="40" t="s">
        <v>281</v>
      </c>
      <c r="AG697" s="40" t="s">
        <v>281</v>
      </c>
      <c r="AH697" s="40" t="s">
        <v>281</v>
      </c>
      <c r="AI697" s="40" t="s">
        <v>281</v>
      </c>
      <c r="AJ697" s="40" t="s">
        <v>281</v>
      </c>
      <c r="AK697" s="40" t="s">
        <v>281</v>
      </c>
      <c r="AL697" s="40" t="s">
        <v>281</v>
      </c>
      <c r="AM697" s="40" t="s">
        <v>281</v>
      </c>
    </row>
    <row r="698" spans="1:39" ht="26.25" customHeight="1" x14ac:dyDescent="0.15">
      <c r="A698" s="37" t="s">
        <v>5204</v>
      </c>
      <c r="B698" s="38">
        <v>1</v>
      </c>
      <c r="C698" s="39">
        <v>44140</v>
      </c>
      <c r="D698" s="39" t="s">
        <v>316</v>
      </c>
      <c r="E698" s="39" t="s">
        <v>281</v>
      </c>
      <c r="F698" s="40" t="s">
        <v>5205</v>
      </c>
      <c r="G698" s="40" t="s">
        <v>281</v>
      </c>
      <c r="H698" s="40" t="s">
        <v>281</v>
      </c>
      <c r="I698" s="40" t="s">
        <v>281</v>
      </c>
      <c r="J698" s="40" t="s">
        <v>281</v>
      </c>
      <c r="K698" s="40" t="s">
        <v>281</v>
      </c>
      <c r="L698" s="40" t="s">
        <v>281</v>
      </c>
      <c r="M698" s="40" t="s">
        <v>281</v>
      </c>
      <c r="N698" s="40" t="s">
        <v>281</v>
      </c>
      <c r="O698" s="40" t="s">
        <v>281</v>
      </c>
      <c r="P698" s="40" t="s">
        <v>281</v>
      </c>
      <c r="Q698" s="40" t="s">
        <v>281</v>
      </c>
      <c r="R698" s="40" t="s">
        <v>281</v>
      </c>
      <c r="S698" s="40" t="s">
        <v>281</v>
      </c>
      <c r="T698" s="40" t="s">
        <v>281</v>
      </c>
      <c r="U698" s="40" t="s">
        <v>281</v>
      </c>
      <c r="V698" s="40" t="s">
        <v>281</v>
      </c>
      <c r="W698" s="40" t="s">
        <v>281</v>
      </c>
      <c r="X698" s="40" t="s">
        <v>281</v>
      </c>
      <c r="Y698" s="40" t="s">
        <v>281</v>
      </c>
      <c r="Z698" s="40" t="s">
        <v>281</v>
      </c>
      <c r="AA698" s="40" t="s">
        <v>281</v>
      </c>
      <c r="AB698" s="40" t="s">
        <v>281</v>
      </c>
      <c r="AC698" s="40" t="s">
        <v>281</v>
      </c>
      <c r="AD698" s="40" t="s">
        <v>281</v>
      </c>
      <c r="AE698" s="40" t="s">
        <v>281</v>
      </c>
      <c r="AF698" s="40" t="s">
        <v>281</v>
      </c>
      <c r="AG698" s="40" t="s">
        <v>281</v>
      </c>
      <c r="AH698" s="40" t="s">
        <v>281</v>
      </c>
      <c r="AI698" s="40" t="s">
        <v>281</v>
      </c>
      <c r="AJ698" s="40" t="s">
        <v>281</v>
      </c>
      <c r="AK698" s="40" t="s">
        <v>281</v>
      </c>
      <c r="AL698" s="40" t="s">
        <v>281</v>
      </c>
      <c r="AM698" s="40" t="s">
        <v>281</v>
      </c>
    </row>
    <row r="699" spans="1:39" ht="26.25" customHeight="1" x14ac:dyDescent="0.15">
      <c r="A699" s="37" t="s">
        <v>5206</v>
      </c>
      <c r="B699" s="38">
        <v>2</v>
      </c>
      <c r="C699" s="39">
        <v>45235</v>
      </c>
      <c r="D699" s="39" t="s">
        <v>274</v>
      </c>
      <c r="E699" s="39">
        <v>45235</v>
      </c>
      <c r="F699" s="40" t="s">
        <v>5207</v>
      </c>
      <c r="G699" s="40" t="s">
        <v>5208</v>
      </c>
      <c r="H699" s="40" t="s">
        <v>5209</v>
      </c>
      <c r="I699" s="40" t="s">
        <v>5210</v>
      </c>
      <c r="J699" s="40" t="s">
        <v>5211</v>
      </c>
      <c r="K699" s="40" t="s">
        <v>281</v>
      </c>
      <c r="L699" s="40">
        <v>32</v>
      </c>
      <c r="M699" s="40" t="s">
        <v>65</v>
      </c>
      <c r="N699" s="40">
        <v>3</v>
      </c>
      <c r="O699" s="40" t="s">
        <v>10</v>
      </c>
      <c r="P699" s="40">
        <v>23</v>
      </c>
      <c r="Q699" s="40" t="s">
        <v>49</v>
      </c>
      <c r="R699" s="40">
        <v>26</v>
      </c>
      <c r="S699" s="40" t="s">
        <v>55</v>
      </c>
      <c r="T699" s="40" t="s">
        <v>281</v>
      </c>
      <c r="U699" s="40" t="s">
        <v>281</v>
      </c>
      <c r="V699" s="40" t="s">
        <v>5212</v>
      </c>
      <c r="W699" s="40" t="s">
        <v>5213</v>
      </c>
      <c r="X699" s="40" t="s">
        <v>5214</v>
      </c>
      <c r="Y699" s="40" t="s">
        <v>281</v>
      </c>
      <c r="Z699" s="40" t="s">
        <v>281</v>
      </c>
      <c r="AA699" s="40" t="s">
        <v>281</v>
      </c>
      <c r="AB699" s="40" t="s">
        <v>281</v>
      </c>
      <c r="AC699" s="40" t="s">
        <v>281</v>
      </c>
      <c r="AD699" s="40" t="s">
        <v>281</v>
      </c>
      <c r="AE699" s="40" t="s">
        <v>281</v>
      </c>
      <c r="AF699" s="40" t="s">
        <v>281</v>
      </c>
      <c r="AG699" s="40" t="s">
        <v>281</v>
      </c>
      <c r="AH699" s="40" t="s">
        <v>281</v>
      </c>
      <c r="AI699" s="40" t="s">
        <v>281</v>
      </c>
      <c r="AJ699" s="40" t="s">
        <v>281</v>
      </c>
      <c r="AK699" s="40" t="s">
        <v>281</v>
      </c>
      <c r="AL699" s="40" t="s">
        <v>281</v>
      </c>
      <c r="AM699" s="40" t="s">
        <v>281</v>
      </c>
    </row>
    <row r="700" spans="1:39" ht="26.25" customHeight="1" x14ac:dyDescent="0.15">
      <c r="A700" s="37" t="s">
        <v>5215</v>
      </c>
      <c r="B700" s="38">
        <v>2</v>
      </c>
      <c r="C700" s="39">
        <v>45235</v>
      </c>
      <c r="D700" s="39" t="s">
        <v>274</v>
      </c>
      <c r="E700" s="39">
        <v>45235</v>
      </c>
      <c r="F700" s="40" t="s">
        <v>5207</v>
      </c>
      <c r="G700" s="40" t="s">
        <v>5216</v>
      </c>
      <c r="H700" s="40" t="s">
        <v>5217</v>
      </c>
      <c r="I700" s="40" t="s">
        <v>5218</v>
      </c>
      <c r="J700" s="40" t="s">
        <v>5219</v>
      </c>
      <c r="K700" s="40" t="s">
        <v>5220</v>
      </c>
      <c r="L700" s="40">
        <v>67</v>
      </c>
      <c r="M700" s="40" t="s">
        <v>135</v>
      </c>
      <c r="N700" s="40" t="s">
        <v>281</v>
      </c>
      <c r="O700" s="40" t="s">
        <v>281</v>
      </c>
      <c r="P700" s="40" t="s">
        <v>281</v>
      </c>
      <c r="Q700" s="40" t="s">
        <v>281</v>
      </c>
      <c r="R700" s="40" t="s">
        <v>281</v>
      </c>
      <c r="S700" s="40" t="s">
        <v>281</v>
      </c>
      <c r="T700" s="40" t="s">
        <v>281</v>
      </c>
      <c r="U700" s="40" t="s">
        <v>281</v>
      </c>
      <c r="V700" s="40" t="s">
        <v>5221</v>
      </c>
      <c r="W700" s="40" t="s">
        <v>5222</v>
      </c>
      <c r="X700" s="40" t="s">
        <v>5223</v>
      </c>
      <c r="Y700" s="40" t="s">
        <v>281</v>
      </c>
      <c r="Z700" s="40" t="s">
        <v>281</v>
      </c>
      <c r="AA700" s="40" t="s">
        <v>281</v>
      </c>
      <c r="AB700" s="40" t="s">
        <v>281</v>
      </c>
      <c r="AC700" s="40" t="s">
        <v>281</v>
      </c>
      <c r="AD700" s="40" t="s">
        <v>281</v>
      </c>
      <c r="AE700" s="40" t="s">
        <v>281</v>
      </c>
      <c r="AF700" s="40" t="s">
        <v>281</v>
      </c>
      <c r="AG700" s="40" t="s">
        <v>281</v>
      </c>
      <c r="AH700" s="40" t="s">
        <v>281</v>
      </c>
      <c r="AI700" s="40" t="s">
        <v>281</v>
      </c>
      <c r="AJ700" s="40" t="s">
        <v>281</v>
      </c>
      <c r="AK700" s="40" t="s">
        <v>281</v>
      </c>
      <c r="AL700" s="40" t="s">
        <v>281</v>
      </c>
      <c r="AM700" s="40" t="s">
        <v>281</v>
      </c>
    </row>
    <row r="701" spans="1:39" ht="26.25" customHeight="1" x14ac:dyDescent="0.15">
      <c r="A701" s="37" t="s">
        <v>5224</v>
      </c>
      <c r="B701" s="38">
        <v>2</v>
      </c>
      <c r="C701" s="39">
        <v>45235</v>
      </c>
      <c r="D701" s="39" t="s">
        <v>274</v>
      </c>
      <c r="E701" s="39">
        <v>45235</v>
      </c>
      <c r="F701" s="40" t="s">
        <v>5225</v>
      </c>
      <c r="G701" s="40" t="s">
        <v>5226</v>
      </c>
      <c r="H701" s="40" t="s">
        <v>5227</v>
      </c>
      <c r="I701" s="40" t="s">
        <v>5228</v>
      </c>
      <c r="J701" s="40" t="s">
        <v>5229</v>
      </c>
      <c r="K701" s="40" t="s">
        <v>281</v>
      </c>
      <c r="L701" s="40">
        <v>32</v>
      </c>
      <c r="M701" s="40" t="s">
        <v>65</v>
      </c>
      <c r="N701" s="40">
        <v>3</v>
      </c>
      <c r="O701" s="40" t="s">
        <v>10</v>
      </c>
      <c r="P701" s="40">
        <v>23</v>
      </c>
      <c r="Q701" s="40" t="s">
        <v>49</v>
      </c>
      <c r="R701" s="40">
        <v>26</v>
      </c>
      <c r="S701" s="40" t="s">
        <v>55</v>
      </c>
      <c r="T701" s="40" t="s">
        <v>281</v>
      </c>
      <c r="U701" s="40" t="s">
        <v>281</v>
      </c>
      <c r="V701" s="40" t="s">
        <v>5230</v>
      </c>
      <c r="W701" s="40" t="s">
        <v>5231</v>
      </c>
      <c r="X701" s="40" t="s">
        <v>5232</v>
      </c>
      <c r="Y701" s="40" t="s">
        <v>281</v>
      </c>
      <c r="Z701" s="40" t="s">
        <v>281</v>
      </c>
      <c r="AA701" s="40" t="s">
        <v>281</v>
      </c>
      <c r="AB701" s="40" t="s">
        <v>281</v>
      </c>
      <c r="AC701" s="40" t="s">
        <v>281</v>
      </c>
      <c r="AD701" s="40" t="s">
        <v>281</v>
      </c>
      <c r="AE701" s="40" t="s">
        <v>281</v>
      </c>
      <c r="AF701" s="40" t="s">
        <v>281</v>
      </c>
      <c r="AG701" s="40" t="s">
        <v>281</v>
      </c>
      <c r="AH701" s="40" t="s">
        <v>281</v>
      </c>
      <c r="AI701" s="40" t="s">
        <v>281</v>
      </c>
      <c r="AJ701" s="40" t="s">
        <v>281</v>
      </c>
      <c r="AK701" s="40" t="s">
        <v>281</v>
      </c>
      <c r="AL701" s="40" t="s">
        <v>281</v>
      </c>
      <c r="AM701" s="40" t="s">
        <v>281</v>
      </c>
    </row>
    <row r="702" spans="1:39" ht="26.25" customHeight="1" x14ac:dyDescent="0.15">
      <c r="A702" s="37" t="s">
        <v>5233</v>
      </c>
      <c r="B702" s="38">
        <v>1</v>
      </c>
      <c r="C702" s="39">
        <v>45185</v>
      </c>
      <c r="D702" s="39" t="s">
        <v>316</v>
      </c>
      <c r="E702" s="39">
        <v>45185</v>
      </c>
      <c r="F702" s="40" t="s">
        <v>5234</v>
      </c>
      <c r="G702" s="40" t="s">
        <v>281</v>
      </c>
      <c r="H702" s="40" t="s">
        <v>281</v>
      </c>
      <c r="I702" s="40" t="s">
        <v>281</v>
      </c>
      <c r="J702" s="40" t="s">
        <v>281</v>
      </c>
      <c r="K702" s="40" t="s">
        <v>281</v>
      </c>
      <c r="L702" s="40" t="s">
        <v>281</v>
      </c>
      <c r="M702" s="40" t="s">
        <v>281</v>
      </c>
      <c r="N702" s="40" t="s">
        <v>281</v>
      </c>
      <c r="O702" s="40" t="s">
        <v>281</v>
      </c>
      <c r="P702" s="40" t="s">
        <v>281</v>
      </c>
      <c r="Q702" s="40" t="s">
        <v>281</v>
      </c>
      <c r="R702" s="40" t="s">
        <v>281</v>
      </c>
      <c r="S702" s="40" t="s">
        <v>281</v>
      </c>
      <c r="T702" s="40" t="s">
        <v>281</v>
      </c>
      <c r="U702" s="40" t="s">
        <v>281</v>
      </c>
      <c r="V702" s="40" t="s">
        <v>281</v>
      </c>
      <c r="W702" s="40" t="s">
        <v>281</v>
      </c>
      <c r="X702" s="40" t="s">
        <v>281</v>
      </c>
      <c r="Y702" s="40" t="s">
        <v>281</v>
      </c>
      <c r="Z702" s="40" t="s">
        <v>281</v>
      </c>
      <c r="AA702" s="40" t="s">
        <v>281</v>
      </c>
      <c r="AB702" s="40" t="s">
        <v>281</v>
      </c>
      <c r="AC702" s="40" t="s">
        <v>281</v>
      </c>
      <c r="AD702" s="40" t="s">
        <v>281</v>
      </c>
      <c r="AE702" s="40" t="s">
        <v>281</v>
      </c>
      <c r="AF702" s="40" t="s">
        <v>281</v>
      </c>
      <c r="AG702" s="40" t="s">
        <v>281</v>
      </c>
      <c r="AH702" s="40" t="s">
        <v>281</v>
      </c>
      <c r="AI702" s="40" t="s">
        <v>281</v>
      </c>
      <c r="AJ702" s="40" t="s">
        <v>281</v>
      </c>
      <c r="AK702" s="40" t="s">
        <v>281</v>
      </c>
      <c r="AL702" s="40" t="s">
        <v>281</v>
      </c>
      <c r="AM702" s="40" t="s">
        <v>281</v>
      </c>
    </row>
    <row r="703" spans="1:39" ht="26.25" customHeight="1" x14ac:dyDescent="0.15">
      <c r="A703" s="37" t="s">
        <v>5235</v>
      </c>
      <c r="B703" s="38">
        <v>2</v>
      </c>
      <c r="C703" s="39">
        <v>45235</v>
      </c>
      <c r="D703" s="39" t="s">
        <v>274</v>
      </c>
      <c r="E703" s="39">
        <v>45235</v>
      </c>
      <c r="F703" s="40" t="s">
        <v>5236</v>
      </c>
      <c r="G703" s="40" t="s">
        <v>5237</v>
      </c>
      <c r="H703" s="40" t="s">
        <v>5238</v>
      </c>
      <c r="I703" s="40" t="s">
        <v>5239</v>
      </c>
      <c r="J703" s="40" t="s">
        <v>5240</v>
      </c>
      <c r="K703" s="40" t="s">
        <v>281</v>
      </c>
      <c r="L703" s="40">
        <v>32</v>
      </c>
      <c r="M703" s="40" t="s">
        <v>65</v>
      </c>
      <c r="N703" s="40">
        <v>3</v>
      </c>
      <c r="O703" s="40" t="s">
        <v>10</v>
      </c>
      <c r="P703" s="40">
        <v>23</v>
      </c>
      <c r="Q703" s="40" t="s">
        <v>49</v>
      </c>
      <c r="R703" s="40">
        <v>26</v>
      </c>
      <c r="S703" s="40" t="s">
        <v>55</v>
      </c>
      <c r="T703" s="40" t="s">
        <v>281</v>
      </c>
      <c r="U703" s="40" t="s">
        <v>281</v>
      </c>
      <c r="V703" s="40" t="s">
        <v>5241</v>
      </c>
      <c r="W703" s="40" t="s">
        <v>5242</v>
      </c>
      <c r="X703" s="40" t="s">
        <v>5243</v>
      </c>
      <c r="Y703" s="40" t="s">
        <v>281</v>
      </c>
      <c r="Z703" s="40" t="s">
        <v>281</v>
      </c>
      <c r="AA703" s="40" t="s">
        <v>281</v>
      </c>
      <c r="AB703" s="40" t="s">
        <v>281</v>
      </c>
      <c r="AC703" s="40" t="s">
        <v>281</v>
      </c>
      <c r="AD703" s="40" t="s">
        <v>281</v>
      </c>
      <c r="AE703" s="40" t="s">
        <v>281</v>
      </c>
      <c r="AF703" s="40" t="s">
        <v>281</v>
      </c>
      <c r="AG703" s="40" t="s">
        <v>281</v>
      </c>
      <c r="AH703" s="40" t="s">
        <v>281</v>
      </c>
      <c r="AI703" s="40" t="s">
        <v>281</v>
      </c>
      <c r="AJ703" s="40" t="s">
        <v>281</v>
      </c>
      <c r="AK703" s="40" t="s">
        <v>281</v>
      </c>
      <c r="AL703" s="40" t="s">
        <v>281</v>
      </c>
      <c r="AM703" s="40" t="s">
        <v>281</v>
      </c>
    </row>
    <row r="704" spans="1:39" ht="26.25" customHeight="1" x14ac:dyDescent="0.15">
      <c r="A704" s="37" t="s">
        <v>5244</v>
      </c>
      <c r="B704" s="38">
        <v>2</v>
      </c>
      <c r="C704" s="39">
        <v>45235</v>
      </c>
      <c r="D704" s="39" t="s">
        <v>274</v>
      </c>
      <c r="E704" s="39">
        <v>45235</v>
      </c>
      <c r="F704" s="40" t="s">
        <v>5207</v>
      </c>
      <c r="G704" s="40" t="s">
        <v>5245</v>
      </c>
      <c r="H704" s="40" t="s">
        <v>5246</v>
      </c>
      <c r="I704" s="40" t="s">
        <v>5247</v>
      </c>
      <c r="J704" s="40" t="s">
        <v>5248</v>
      </c>
      <c r="K704" s="40" t="s">
        <v>5249</v>
      </c>
      <c r="L704" s="40">
        <v>32</v>
      </c>
      <c r="M704" s="40" t="s">
        <v>65</v>
      </c>
      <c r="N704" s="40">
        <v>3</v>
      </c>
      <c r="O704" s="40" t="s">
        <v>10</v>
      </c>
      <c r="P704" s="40">
        <v>23</v>
      </c>
      <c r="Q704" s="40" t="s">
        <v>49</v>
      </c>
      <c r="R704" s="40">
        <v>26</v>
      </c>
      <c r="S704" s="40" t="s">
        <v>55</v>
      </c>
      <c r="T704" s="40" t="s">
        <v>281</v>
      </c>
      <c r="U704" s="40" t="s">
        <v>281</v>
      </c>
      <c r="V704" s="40" t="s">
        <v>5250</v>
      </c>
      <c r="W704" s="40" t="s">
        <v>5251</v>
      </c>
      <c r="X704" s="40" t="s">
        <v>5252</v>
      </c>
      <c r="Y704" s="40" t="s">
        <v>281</v>
      </c>
      <c r="Z704" s="40" t="s">
        <v>281</v>
      </c>
      <c r="AA704" s="40" t="s">
        <v>281</v>
      </c>
      <c r="AB704" s="40" t="s">
        <v>281</v>
      </c>
      <c r="AC704" s="40" t="s">
        <v>281</v>
      </c>
      <c r="AD704" s="40" t="s">
        <v>281</v>
      </c>
      <c r="AE704" s="40" t="s">
        <v>281</v>
      </c>
      <c r="AF704" s="40" t="s">
        <v>281</v>
      </c>
      <c r="AG704" s="40" t="s">
        <v>281</v>
      </c>
      <c r="AH704" s="40" t="s">
        <v>281</v>
      </c>
      <c r="AI704" s="40" t="s">
        <v>281</v>
      </c>
      <c r="AJ704" s="40" t="s">
        <v>281</v>
      </c>
      <c r="AK704" s="40" t="s">
        <v>281</v>
      </c>
      <c r="AL704" s="40" t="s">
        <v>281</v>
      </c>
      <c r="AM704" s="40" t="s">
        <v>281</v>
      </c>
    </row>
    <row r="705" spans="1:39" ht="26.25" customHeight="1" x14ac:dyDescent="0.15">
      <c r="A705" s="37" t="s">
        <v>5253</v>
      </c>
      <c r="B705" s="38">
        <v>2</v>
      </c>
      <c r="C705" s="39">
        <v>45235</v>
      </c>
      <c r="D705" s="39" t="s">
        <v>274</v>
      </c>
      <c r="E705" s="39">
        <v>45235</v>
      </c>
      <c r="F705" s="40" t="s">
        <v>5207</v>
      </c>
      <c r="G705" s="40" t="s">
        <v>5254</v>
      </c>
      <c r="H705" s="40" t="s">
        <v>5255</v>
      </c>
      <c r="I705" s="40" t="s">
        <v>5256</v>
      </c>
      <c r="J705" s="40" t="s">
        <v>5257</v>
      </c>
      <c r="K705" s="40" t="s">
        <v>281</v>
      </c>
      <c r="L705" s="40">
        <v>32</v>
      </c>
      <c r="M705" s="40" t="s">
        <v>65</v>
      </c>
      <c r="N705" s="40">
        <v>3</v>
      </c>
      <c r="O705" s="40" t="s">
        <v>10</v>
      </c>
      <c r="P705" s="40">
        <v>23</v>
      </c>
      <c r="Q705" s="40" t="s">
        <v>49</v>
      </c>
      <c r="R705" s="40">
        <v>26</v>
      </c>
      <c r="S705" s="40" t="s">
        <v>55</v>
      </c>
      <c r="T705" s="40" t="s">
        <v>281</v>
      </c>
      <c r="U705" s="40" t="s">
        <v>281</v>
      </c>
      <c r="V705" s="40" t="s">
        <v>5258</v>
      </c>
      <c r="W705" s="40" t="s">
        <v>5259</v>
      </c>
      <c r="X705" s="40" t="s">
        <v>5260</v>
      </c>
      <c r="Y705" s="40" t="s">
        <v>281</v>
      </c>
      <c r="Z705" s="40" t="s">
        <v>281</v>
      </c>
      <c r="AA705" s="40" t="s">
        <v>281</v>
      </c>
      <c r="AB705" s="40" t="s">
        <v>281</v>
      </c>
      <c r="AC705" s="40" t="s">
        <v>281</v>
      </c>
      <c r="AD705" s="40" t="s">
        <v>281</v>
      </c>
      <c r="AE705" s="40" t="s">
        <v>281</v>
      </c>
      <c r="AF705" s="40" t="s">
        <v>281</v>
      </c>
      <c r="AG705" s="40" t="s">
        <v>281</v>
      </c>
      <c r="AH705" s="40" t="s">
        <v>281</v>
      </c>
      <c r="AI705" s="40" t="s">
        <v>281</v>
      </c>
      <c r="AJ705" s="40" t="s">
        <v>281</v>
      </c>
      <c r="AK705" s="40" t="s">
        <v>281</v>
      </c>
      <c r="AL705" s="40" t="s">
        <v>281</v>
      </c>
      <c r="AM705" s="40" t="s">
        <v>281</v>
      </c>
    </row>
    <row r="706" spans="1:39" ht="26.25" customHeight="1" x14ac:dyDescent="0.15">
      <c r="A706" s="37" t="s">
        <v>5261</v>
      </c>
      <c r="B706" s="38">
        <v>2</v>
      </c>
      <c r="C706" s="39">
        <v>45235</v>
      </c>
      <c r="D706" s="39" t="s">
        <v>274</v>
      </c>
      <c r="E706" s="39">
        <v>45235</v>
      </c>
      <c r="F706" s="40" t="s">
        <v>5207</v>
      </c>
      <c r="G706" s="40" t="s">
        <v>5262</v>
      </c>
      <c r="H706" s="40" t="s">
        <v>5263</v>
      </c>
      <c r="I706" s="40" t="s">
        <v>5264</v>
      </c>
      <c r="J706" s="40" t="s">
        <v>5265</v>
      </c>
      <c r="K706" s="40" t="s">
        <v>5266</v>
      </c>
      <c r="L706" s="40">
        <v>32</v>
      </c>
      <c r="M706" s="40" t="s">
        <v>65</v>
      </c>
      <c r="N706" s="40">
        <v>3</v>
      </c>
      <c r="O706" s="40" t="s">
        <v>10</v>
      </c>
      <c r="P706" s="40">
        <v>23</v>
      </c>
      <c r="Q706" s="40" t="s">
        <v>49</v>
      </c>
      <c r="R706" s="40">
        <v>26</v>
      </c>
      <c r="S706" s="40" t="s">
        <v>55</v>
      </c>
      <c r="T706" s="40" t="s">
        <v>281</v>
      </c>
      <c r="U706" s="40" t="s">
        <v>281</v>
      </c>
      <c r="V706" s="40" t="s">
        <v>5267</v>
      </c>
      <c r="W706" s="40" t="s">
        <v>5268</v>
      </c>
      <c r="X706" s="40" t="s">
        <v>5269</v>
      </c>
      <c r="Y706" s="40" t="s">
        <v>281</v>
      </c>
      <c r="Z706" s="40" t="s">
        <v>281</v>
      </c>
      <c r="AA706" s="40" t="s">
        <v>281</v>
      </c>
      <c r="AB706" s="40" t="s">
        <v>281</v>
      </c>
      <c r="AC706" s="40" t="s">
        <v>281</v>
      </c>
      <c r="AD706" s="40" t="s">
        <v>281</v>
      </c>
      <c r="AE706" s="40" t="s">
        <v>281</v>
      </c>
      <c r="AF706" s="40" t="s">
        <v>281</v>
      </c>
      <c r="AG706" s="40" t="s">
        <v>281</v>
      </c>
      <c r="AH706" s="40" t="s">
        <v>281</v>
      </c>
      <c r="AI706" s="40" t="s">
        <v>281</v>
      </c>
      <c r="AJ706" s="40" t="s">
        <v>281</v>
      </c>
      <c r="AK706" s="40" t="s">
        <v>281</v>
      </c>
      <c r="AL706" s="40" t="s">
        <v>281</v>
      </c>
      <c r="AM706" s="40" t="s">
        <v>281</v>
      </c>
    </row>
    <row r="707" spans="1:39" ht="26.25" customHeight="1" x14ac:dyDescent="0.15">
      <c r="A707" s="37" t="s">
        <v>5270</v>
      </c>
      <c r="B707" s="38">
        <v>1</v>
      </c>
      <c r="C707" s="39">
        <v>45188</v>
      </c>
      <c r="D707" s="39" t="s">
        <v>316</v>
      </c>
      <c r="E707" s="39">
        <v>45188</v>
      </c>
      <c r="F707" s="40" t="s">
        <v>5271</v>
      </c>
      <c r="G707" s="40" t="s">
        <v>281</v>
      </c>
      <c r="H707" s="40" t="s">
        <v>281</v>
      </c>
      <c r="I707" s="40" t="s">
        <v>281</v>
      </c>
      <c r="J707" s="40" t="s">
        <v>281</v>
      </c>
      <c r="K707" s="40" t="s">
        <v>281</v>
      </c>
      <c r="L707" s="40" t="s">
        <v>281</v>
      </c>
      <c r="M707" s="40" t="s">
        <v>281</v>
      </c>
      <c r="N707" s="40" t="s">
        <v>281</v>
      </c>
      <c r="O707" s="40" t="s">
        <v>281</v>
      </c>
      <c r="P707" s="40" t="s">
        <v>281</v>
      </c>
      <c r="Q707" s="40" t="s">
        <v>281</v>
      </c>
      <c r="R707" s="40" t="s">
        <v>281</v>
      </c>
      <c r="S707" s="40" t="s">
        <v>281</v>
      </c>
      <c r="T707" s="40" t="s">
        <v>281</v>
      </c>
      <c r="U707" s="40" t="s">
        <v>281</v>
      </c>
      <c r="V707" s="40" t="s">
        <v>281</v>
      </c>
      <c r="W707" s="40" t="s">
        <v>281</v>
      </c>
      <c r="X707" s="40" t="s">
        <v>281</v>
      </c>
      <c r="Y707" s="40" t="s">
        <v>281</v>
      </c>
      <c r="Z707" s="40" t="s">
        <v>281</v>
      </c>
      <c r="AA707" s="40" t="s">
        <v>281</v>
      </c>
      <c r="AB707" s="40" t="s">
        <v>281</v>
      </c>
      <c r="AC707" s="40" t="s">
        <v>281</v>
      </c>
      <c r="AD707" s="40" t="s">
        <v>281</v>
      </c>
      <c r="AE707" s="40" t="s">
        <v>281</v>
      </c>
      <c r="AF707" s="40" t="s">
        <v>281</v>
      </c>
      <c r="AG707" s="40" t="s">
        <v>281</v>
      </c>
      <c r="AH707" s="40" t="s">
        <v>281</v>
      </c>
      <c r="AI707" s="40" t="s">
        <v>281</v>
      </c>
      <c r="AJ707" s="40" t="s">
        <v>281</v>
      </c>
      <c r="AK707" s="40" t="s">
        <v>281</v>
      </c>
      <c r="AL707" s="40" t="s">
        <v>281</v>
      </c>
      <c r="AM707" s="40" t="s">
        <v>281</v>
      </c>
    </row>
    <row r="708" spans="1:39" ht="26.25" customHeight="1" x14ac:dyDescent="0.15">
      <c r="A708" s="37" t="s">
        <v>5272</v>
      </c>
      <c r="B708" s="38">
        <v>2</v>
      </c>
      <c r="C708" s="39">
        <v>45235</v>
      </c>
      <c r="D708" s="39" t="s">
        <v>274</v>
      </c>
      <c r="E708" s="39">
        <v>45235</v>
      </c>
      <c r="F708" s="40" t="s">
        <v>5273</v>
      </c>
      <c r="G708" s="40" t="s">
        <v>5274</v>
      </c>
      <c r="H708" s="40" t="s">
        <v>5275</v>
      </c>
      <c r="I708" s="40" t="s">
        <v>5276</v>
      </c>
      <c r="J708" s="40" t="s">
        <v>5277</v>
      </c>
      <c r="K708" s="40" t="s">
        <v>281</v>
      </c>
      <c r="L708" s="40">
        <v>32</v>
      </c>
      <c r="M708" s="40" t="s">
        <v>65</v>
      </c>
      <c r="N708" s="40">
        <v>3</v>
      </c>
      <c r="O708" s="40" t="s">
        <v>10</v>
      </c>
      <c r="P708" s="40">
        <v>23</v>
      </c>
      <c r="Q708" s="40" t="s">
        <v>49</v>
      </c>
      <c r="R708" s="40">
        <v>26</v>
      </c>
      <c r="S708" s="40" t="s">
        <v>55</v>
      </c>
      <c r="T708" s="40" t="s">
        <v>281</v>
      </c>
      <c r="U708" s="40" t="s">
        <v>281</v>
      </c>
      <c r="V708" s="40" t="s">
        <v>5278</v>
      </c>
      <c r="W708" s="40" t="s">
        <v>5279</v>
      </c>
      <c r="X708" s="40" t="s">
        <v>5280</v>
      </c>
      <c r="Y708" s="40" t="s">
        <v>281</v>
      </c>
      <c r="Z708" s="40" t="s">
        <v>281</v>
      </c>
      <c r="AA708" s="40" t="s">
        <v>281</v>
      </c>
      <c r="AB708" s="40" t="s">
        <v>281</v>
      </c>
      <c r="AC708" s="40" t="s">
        <v>281</v>
      </c>
      <c r="AD708" s="40" t="s">
        <v>281</v>
      </c>
      <c r="AE708" s="40" t="s">
        <v>281</v>
      </c>
      <c r="AF708" s="40" t="s">
        <v>281</v>
      </c>
      <c r="AG708" s="40" t="s">
        <v>281</v>
      </c>
      <c r="AH708" s="40" t="s">
        <v>281</v>
      </c>
      <c r="AI708" s="40" t="s">
        <v>281</v>
      </c>
      <c r="AJ708" s="40" t="s">
        <v>281</v>
      </c>
      <c r="AK708" s="40" t="s">
        <v>281</v>
      </c>
      <c r="AL708" s="40" t="s">
        <v>281</v>
      </c>
      <c r="AM708" s="40" t="s">
        <v>281</v>
      </c>
    </row>
    <row r="709" spans="1:39" ht="26.25" customHeight="1" x14ac:dyDescent="0.15">
      <c r="A709" s="37" t="s">
        <v>5281</v>
      </c>
      <c r="B709" s="38">
        <v>2</v>
      </c>
      <c r="C709" s="39">
        <v>45235</v>
      </c>
      <c r="D709" s="39" t="s">
        <v>274</v>
      </c>
      <c r="E709" s="39">
        <v>45235</v>
      </c>
      <c r="F709" s="40" t="s">
        <v>5207</v>
      </c>
      <c r="G709" s="40" t="s">
        <v>5282</v>
      </c>
      <c r="H709" s="40" t="s">
        <v>5283</v>
      </c>
      <c r="I709" s="40" t="s">
        <v>5284</v>
      </c>
      <c r="J709" s="40" t="s">
        <v>5285</v>
      </c>
      <c r="K709" s="40" t="s">
        <v>281</v>
      </c>
      <c r="L709" s="40">
        <v>32</v>
      </c>
      <c r="M709" s="40" t="s">
        <v>65</v>
      </c>
      <c r="N709" s="40">
        <v>3</v>
      </c>
      <c r="O709" s="40" t="s">
        <v>10</v>
      </c>
      <c r="P709" s="40">
        <v>23</v>
      </c>
      <c r="Q709" s="40" t="s">
        <v>49</v>
      </c>
      <c r="R709" s="40">
        <v>26</v>
      </c>
      <c r="S709" s="40" t="s">
        <v>55</v>
      </c>
      <c r="T709" s="40" t="s">
        <v>281</v>
      </c>
      <c r="U709" s="40" t="s">
        <v>281</v>
      </c>
      <c r="V709" s="40" t="s">
        <v>5286</v>
      </c>
      <c r="W709" s="40" t="s">
        <v>5287</v>
      </c>
      <c r="X709" s="40" t="s">
        <v>5288</v>
      </c>
      <c r="Y709" s="40" t="s">
        <v>281</v>
      </c>
      <c r="Z709" s="40" t="s">
        <v>281</v>
      </c>
      <c r="AA709" s="40" t="s">
        <v>281</v>
      </c>
      <c r="AB709" s="40" t="s">
        <v>281</v>
      </c>
      <c r="AC709" s="40" t="s">
        <v>281</v>
      </c>
      <c r="AD709" s="40" t="s">
        <v>281</v>
      </c>
      <c r="AE709" s="40" t="s">
        <v>281</v>
      </c>
      <c r="AF709" s="40" t="s">
        <v>281</v>
      </c>
      <c r="AG709" s="40" t="s">
        <v>281</v>
      </c>
      <c r="AH709" s="40" t="s">
        <v>281</v>
      </c>
      <c r="AI709" s="40" t="s">
        <v>281</v>
      </c>
      <c r="AJ709" s="40" t="s">
        <v>281</v>
      </c>
      <c r="AK709" s="40" t="s">
        <v>281</v>
      </c>
      <c r="AL709" s="40" t="s">
        <v>281</v>
      </c>
      <c r="AM709" s="40" t="s">
        <v>281</v>
      </c>
    </row>
    <row r="710" spans="1:39" ht="26.25" customHeight="1" x14ac:dyDescent="0.15">
      <c r="A710" s="37" t="s">
        <v>5289</v>
      </c>
      <c r="B710" s="38">
        <v>1</v>
      </c>
      <c r="C710" s="39">
        <v>44140</v>
      </c>
      <c r="D710" s="39" t="s">
        <v>316</v>
      </c>
      <c r="E710" s="39">
        <v>45235</v>
      </c>
      <c r="F710" s="40" t="s">
        <v>5290</v>
      </c>
      <c r="G710" s="40" t="s">
        <v>281</v>
      </c>
      <c r="H710" s="40" t="s">
        <v>281</v>
      </c>
      <c r="I710" s="40" t="s">
        <v>281</v>
      </c>
      <c r="J710" s="40" t="s">
        <v>281</v>
      </c>
      <c r="K710" s="40" t="s">
        <v>281</v>
      </c>
      <c r="L710" s="40" t="s">
        <v>281</v>
      </c>
      <c r="M710" s="40" t="s">
        <v>281</v>
      </c>
      <c r="N710" s="40" t="s">
        <v>281</v>
      </c>
      <c r="O710" s="40" t="s">
        <v>281</v>
      </c>
      <c r="P710" s="40" t="s">
        <v>281</v>
      </c>
      <c r="Q710" s="40" t="s">
        <v>281</v>
      </c>
      <c r="R710" s="40" t="s">
        <v>281</v>
      </c>
      <c r="S710" s="40" t="s">
        <v>281</v>
      </c>
      <c r="T710" s="40" t="s">
        <v>281</v>
      </c>
      <c r="U710" s="40" t="s">
        <v>281</v>
      </c>
      <c r="V710" s="40" t="s">
        <v>281</v>
      </c>
      <c r="W710" s="40" t="s">
        <v>281</v>
      </c>
      <c r="X710" s="40" t="s">
        <v>281</v>
      </c>
      <c r="Y710" s="40" t="s">
        <v>281</v>
      </c>
      <c r="Z710" s="40" t="s">
        <v>281</v>
      </c>
      <c r="AA710" s="40" t="s">
        <v>281</v>
      </c>
      <c r="AB710" s="40" t="s">
        <v>281</v>
      </c>
      <c r="AC710" s="40" t="s">
        <v>281</v>
      </c>
      <c r="AD710" s="40" t="s">
        <v>281</v>
      </c>
      <c r="AE710" s="40" t="s">
        <v>281</v>
      </c>
      <c r="AF710" s="40" t="s">
        <v>281</v>
      </c>
      <c r="AG710" s="40" t="s">
        <v>281</v>
      </c>
      <c r="AH710" s="40" t="s">
        <v>281</v>
      </c>
      <c r="AI710" s="40" t="s">
        <v>281</v>
      </c>
      <c r="AJ710" s="40" t="s">
        <v>281</v>
      </c>
      <c r="AK710" s="40" t="s">
        <v>281</v>
      </c>
      <c r="AL710" s="40" t="s">
        <v>281</v>
      </c>
      <c r="AM710" s="40" t="s">
        <v>281</v>
      </c>
    </row>
    <row r="711" spans="1:39" ht="26.25" customHeight="1" x14ac:dyDescent="0.15">
      <c r="A711" s="37" t="s">
        <v>5291</v>
      </c>
      <c r="B711" s="38">
        <v>2</v>
      </c>
      <c r="C711" s="39">
        <v>45261</v>
      </c>
      <c r="D711" s="39" t="s">
        <v>274</v>
      </c>
      <c r="E711" s="39">
        <v>45261</v>
      </c>
      <c r="F711" s="40" t="s">
        <v>5292</v>
      </c>
      <c r="G711" s="40" t="s">
        <v>5293</v>
      </c>
      <c r="H711" s="40" t="s">
        <v>5294</v>
      </c>
      <c r="I711" s="40" t="s">
        <v>5295</v>
      </c>
      <c r="J711" s="40" t="s">
        <v>5296</v>
      </c>
      <c r="K711" s="40" t="s">
        <v>281</v>
      </c>
      <c r="L711" s="40">
        <v>32</v>
      </c>
      <c r="M711" s="40" t="s">
        <v>65</v>
      </c>
      <c r="N711" s="40">
        <v>3</v>
      </c>
      <c r="O711" s="40" t="s">
        <v>10</v>
      </c>
      <c r="P711" s="40">
        <v>23</v>
      </c>
      <c r="Q711" s="40" t="s">
        <v>49</v>
      </c>
      <c r="R711" s="40">
        <v>26</v>
      </c>
      <c r="S711" s="40" t="s">
        <v>55</v>
      </c>
      <c r="T711" s="40" t="s">
        <v>281</v>
      </c>
      <c r="U711" s="40" t="s">
        <v>281</v>
      </c>
      <c r="V711" s="40" t="s">
        <v>5297</v>
      </c>
      <c r="W711" s="40" t="s">
        <v>5298</v>
      </c>
      <c r="X711" s="40" t="s">
        <v>5299</v>
      </c>
      <c r="Y711" s="40" t="s">
        <v>281</v>
      </c>
      <c r="Z711" s="40" t="s">
        <v>281</v>
      </c>
      <c r="AA711" s="40" t="s">
        <v>281</v>
      </c>
      <c r="AB711" s="40" t="s">
        <v>281</v>
      </c>
      <c r="AC711" s="40" t="s">
        <v>281</v>
      </c>
      <c r="AD711" s="40" t="s">
        <v>281</v>
      </c>
      <c r="AE711" s="40" t="s">
        <v>281</v>
      </c>
      <c r="AF711" s="40" t="s">
        <v>281</v>
      </c>
      <c r="AG711" s="40" t="s">
        <v>281</v>
      </c>
      <c r="AH711" s="40" t="s">
        <v>281</v>
      </c>
      <c r="AI711" s="40" t="s">
        <v>281</v>
      </c>
      <c r="AJ711" s="40" t="s">
        <v>281</v>
      </c>
      <c r="AK711" s="40" t="s">
        <v>281</v>
      </c>
      <c r="AL711" s="40" t="s">
        <v>281</v>
      </c>
      <c r="AM711" s="40" t="s">
        <v>281</v>
      </c>
    </row>
    <row r="712" spans="1:39" ht="26.25" customHeight="1" x14ac:dyDescent="0.15">
      <c r="A712" s="37" t="s">
        <v>5300</v>
      </c>
      <c r="B712" s="38">
        <v>1</v>
      </c>
      <c r="C712" s="39">
        <v>44166</v>
      </c>
      <c r="D712" s="39" t="s">
        <v>316</v>
      </c>
      <c r="E712" s="39">
        <v>45005</v>
      </c>
      <c r="F712" s="40" t="s">
        <v>5301</v>
      </c>
      <c r="G712" s="40" t="s">
        <v>281</v>
      </c>
      <c r="H712" s="40" t="s">
        <v>281</v>
      </c>
      <c r="I712" s="40" t="s">
        <v>281</v>
      </c>
      <c r="J712" s="40" t="s">
        <v>281</v>
      </c>
      <c r="K712" s="40" t="s">
        <v>281</v>
      </c>
      <c r="L712" s="40" t="s">
        <v>281</v>
      </c>
      <c r="M712" s="40" t="s">
        <v>281</v>
      </c>
      <c r="N712" s="40" t="s">
        <v>281</v>
      </c>
      <c r="O712" s="40" t="s">
        <v>281</v>
      </c>
      <c r="P712" s="40" t="s">
        <v>281</v>
      </c>
      <c r="Q712" s="40" t="s">
        <v>281</v>
      </c>
      <c r="R712" s="40" t="s">
        <v>281</v>
      </c>
      <c r="S712" s="40" t="s">
        <v>281</v>
      </c>
      <c r="T712" s="40" t="s">
        <v>281</v>
      </c>
      <c r="U712" s="40" t="s">
        <v>281</v>
      </c>
      <c r="V712" s="40" t="s">
        <v>281</v>
      </c>
      <c r="W712" s="40" t="s">
        <v>281</v>
      </c>
      <c r="X712" s="40" t="s">
        <v>281</v>
      </c>
      <c r="Y712" s="40" t="s">
        <v>281</v>
      </c>
      <c r="Z712" s="40" t="s">
        <v>281</v>
      </c>
      <c r="AA712" s="40" t="s">
        <v>281</v>
      </c>
      <c r="AB712" s="40" t="s">
        <v>281</v>
      </c>
      <c r="AC712" s="40" t="s">
        <v>281</v>
      </c>
      <c r="AD712" s="40" t="s">
        <v>281</v>
      </c>
      <c r="AE712" s="40" t="s">
        <v>281</v>
      </c>
      <c r="AF712" s="40" t="s">
        <v>281</v>
      </c>
      <c r="AG712" s="40" t="s">
        <v>281</v>
      </c>
      <c r="AH712" s="40" t="s">
        <v>281</v>
      </c>
      <c r="AI712" s="40" t="s">
        <v>281</v>
      </c>
      <c r="AJ712" s="40" t="s">
        <v>281</v>
      </c>
      <c r="AK712" s="40" t="s">
        <v>281</v>
      </c>
      <c r="AL712" s="40" t="s">
        <v>281</v>
      </c>
      <c r="AM712" s="40" t="s">
        <v>281</v>
      </c>
    </row>
    <row r="713" spans="1:39" ht="26.25" customHeight="1" x14ac:dyDescent="0.15">
      <c r="A713" s="37" t="s">
        <v>5302</v>
      </c>
      <c r="B713" s="38">
        <v>2</v>
      </c>
      <c r="C713" s="39">
        <v>45261</v>
      </c>
      <c r="D713" s="39" t="s">
        <v>274</v>
      </c>
      <c r="E713" s="39">
        <v>45261</v>
      </c>
      <c r="F713" s="40" t="s">
        <v>5303</v>
      </c>
      <c r="G713" s="40" t="s">
        <v>5304</v>
      </c>
      <c r="H713" s="40" t="s">
        <v>5305</v>
      </c>
      <c r="I713" s="40" t="s">
        <v>5306</v>
      </c>
      <c r="J713" s="40" t="s">
        <v>5307</v>
      </c>
      <c r="K713" s="40" t="s">
        <v>281</v>
      </c>
      <c r="L713" s="40">
        <v>32</v>
      </c>
      <c r="M713" s="40" t="s">
        <v>65</v>
      </c>
      <c r="N713" s="40">
        <v>3</v>
      </c>
      <c r="O713" s="40" t="s">
        <v>10</v>
      </c>
      <c r="P713" s="40">
        <v>23</v>
      </c>
      <c r="Q713" s="40" t="s">
        <v>49</v>
      </c>
      <c r="R713" s="40">
        <v>26</v>
      </c>
      <c r="S713" s="40" t="s">
        <v>55</v>
      </c>
      <c r="T713" s="40" t="s">
        <v>281</v>
      </c>
      <c r="U713" s="40" t="s">
        <v>281</v>
      </c>
      <c r="V713" s="40" t="s">
        <v>5308</v>
      </c>
      <c r="W713" s="40" t="s">
        <v>5309</v>
      </c>
      <c r="X713" s="40" t="s">
        <v>5310</v>
      </c>
      <c r="Y713" s="40" t="s">
        <v>281</v>
      </c>
      <c r="Z713" s="40" t="s">
        <v>281</v>
      </c>
      <c r="AA713" s="40" t="s">
        <v>281</v>
      </c>
      <c r="AB713" s="40" t="s">
        <v>281</v>
      </c>
      <c r="AC713" s="40" t="s">
        <v>281</v>
      </c>
      <c r="AD713" s="40" t="s">
        <v>281</v>
      </c>
      <c r="AE713" s="40" t="s">
        <v>281</v>
      </c>
      <c r="AF713" s="40" t="s">
        <v>281</v>
      </c>
      <c r="AG713" s="40" t="s">
        <v>281</v>
      </c>
      <c r="AH713" s="40" t="s">
        <v>281</v>
      </c>
      <c r="AI713" s="40" t="s">
        <v>281</v>
      </c>
      <c r="AJ713" s="40" t="s">
        <v>281</v>
      </c>
      <c r="AK713" s="40" t="s">
        <v>281</v>
      </c>
      <c r="AL713" s="40" t="s">
        <v>281</v>
      </c>
      <c r="AM713" s="40" t="s">
        <v>281</v>
      </c>
    </row>
    <row r="714" spans="1:39" ht="26.25" customHeight="1" x14ac:dyDescent="0.15">
      <c r="A714" s="37" t="s">
        <v>5311</v>
      </c>
      <c r="B714" s="38">
        <v>1</v>
      </c>
      <c r="C714" s="39">
        <v>44180</v>
      </c>
      <c r="D714" s="39" t="s">
        <v>316</v>
      </c>
      <c r="E714" s="39">
        <v>45275</v>
      </c>
      <c r="F714" s="40" t="s">
        <v>5312</v>
      </c>
      <c r="G714" s="40" t="s">
        <v>281</v>
      </c>
      <c r="H714" s="40" t="s">
        <v>281</v>
      </c>
      <c r="I714" s="40" t="s">
        <v>281</v>
      </c>
      <c r="J714" s="40" t="s">
        <v>281</v>
      </c>
      <c r="K714" s="40" t="s">
        <v>281</v>
      </c>
      <c r="L714" s="40" t="s">
        <v>281</v>
      </c>
      <c r="M714" s="40" t="s">
        <v>281</v>
      </c>
      <c r="N714" s="40" t="s">
        <v>281</v>
      </c>
      <c r="O714" s="40" t="s">
        <v>281</v>
      </c>
      <c r="P714" s="40" t="s">
        <v>281</v>
      </c>
      <c r="Q714" s="40" t="s">
        <v>281</v>
      </c>
      <c r="R714" s="40" t="s">
        <v>281</v>
      </c>
      <c r="S714" s="40" t="s">
        <v>281</v>
      </c>
      <c r="T714" s="40" t="s">
        <v>281</v>
      </c>
      <c r="U714" s="40" t="s">
        <v>281</v>
      </c>
      <c r="V714" s="40" t="s">
        <v>281</v>
      </c>
      <c r="W714" s="40" t="s">
        <v>281</v>
      </c>
      <c r="X714" s="40" t="s">
        <v>281</v>
      </c>
      <c r="Y714" s="40" t="s">
        <v>281</v>
      </c>
      <c r="Z714" s="40" t="s">
        <v>281</v>
      </c>
      <c r="AA714" s="40" t="s">
        <v>281</v>
      </c>
      <c r="AB714" s="40" t="s">
        <v>281</v>
      </c>
      <c r="AC714" s="40" t="s">
        <v>281</v>
      </c>
      <c r="AD714" s="40" t="s">
        <v>281</v>
      </c>
      <c r="AE714" s="40" t="s">
        <v>281</v>
      </c>
      <c r="AF714" s="40" t="s">
        <v>281</v>
      </c>
      <c r="AG714" s="40" t="s">
        <v>281</v>
      </c>
      <c r="AH714" s="40" t="s">
        <v>281</v>
      </c>
      <c r="AI714" s="40" t="s">
        <v>281</v>
      </c>
      <c r="AJ714" s="40" t="s">
        <v>281</v>
      </c>
      <c r="AK714" s="40" t="s">
        <v>281</v>
      </c>
      <c r="AL714" s="40" t="s">
        <v>281</v>
      </c>
      <c r="AM714" s="40" t="s">
        <v>281</v>
      </c>
    </row>
    <row r="715" spans="1:39" ht="26.25" customHeight="1" x14ac:dyDescent="0.15">
      <c r="A715" s="37" t="s">
        <v>5313</v>
      </c>
      <c r="B715" s="38">
        <v>2</v>
      </c>
      <c r="C715" s="39">
        <v>45281</v>
      </c>
      <c r="D715" s="39" t="s">
        <v>274</v>
      </c>
      <c r="E715" s="39">
        <v>45281</v>
      </c>
      <c r="F715" s="40" t="s">
        <v>5314</v>
      </c>
      <c r="G715" s="40" t="s">
        <v>5315</v>
      </c>
      <c r="H715" s="40" t="s">
        <v>5316</v>
      </c>
      <c r="I715" s="40" t="s">
        <v>5317</v>
      </c>
      <c r="J715" s="40" t="s">
        <v>5318</v>
      </c>
      <c r="K715" s="40" t="s">
        <v>281</v>
      </c>
      <c r="L715" s="40">
        <v>32</v>
      </c>
      <c r="M715" s="40" t="s">
        <v>65</v>
      </c>
      <c r="N715" s="40">
        <v>3</v>
      </c>
      <c r="O715" s="40" t="s">
        <v>10</v>
      </c>
      <c r="P715" s="40">
        <v>23</v>
      </c>
      <c r="Q715" s="40" t="s">
        <v>49</v>
      </c>
      <c r="R715" s="40">
        <v>26</v>
      </c>
      <c r="S715" s="40" t="s">
        <v>55</v>
      </c>
      <c r="T715" s="40" t="s">
        <v>281</v>
      </c>
      <c r="U715" s="40" t="s">
        <v>281</v>
      </c>
      <c r="V715" s="40" t="s">
        <v>5319</v>
      </c>
      <c r="W715" s="40" t="s">
        <v>5320</v>
      </c>
      <c r="X715" s="40" t="s">
        <v>5321</v>
      </c>
      <c r="Y715" s="40" t="s">
        <v>281</v>
      </c>
      <c r="Z715" s="40" t="s">
        <v>281</v>
      </c>
      <c r="AA715" s="40" t="s">
        <v>281</v>
      </c>
      <c r="AB715" s="40" t="s">
        <v>281</v>
      </c>
      <c r="AC715" s="40" t="s">
        <v>281</v>
      </c>
      <c r="AD715" s="40" t="s">
        <v>281</v>
      </c>
      <c r="AE715" s="40" t="s">
        <v>281</v>
      </c>
      <c r="AF715" s="40" t="s">
        <v>281</v>
      </c>
      <c r="AG715" s="40" t="s">
        <v>281</v>
      </c>
      <c r="AH715" s="40" t="s">
        <v>281</v>
      </c>
      <c r="AI715" s="40" t="s">
        <v>281</v>
      </c>
      <c r="AJ715" s="40" t="s">
        <v>281</v>
      </c>
      <c r="AK715" s="40" t="s">
        <v>281</v>
      </c>
      <c r="AL715" s="40" t="s">
        <v>281</v>
      </c>
      <c r="AM715" s="40" t="s">
        <v>281</v>
      </c>
    </row>
    <row r="716" spans="1:39" ht="26.25" customHeight="1" x14ac:dyDescent="0.15">
      <c r="A716" s="37" t="s">
        <v>5322</v>
      </c>
      <c r="B716" s="38">
        <v>2</v>
      </c>
      <c r="C716" s="39">
        <v>45281</v>
      </c>
      <c r="D716" s="39" t="s">
        <v>274</v>
      </c>
      <c r="E716" s="39">
        <v>45281</v>
      </c>
      <c r="F716" s="40" t="s">
        <v>5323</v>
      </c>
      <c r="G716" s="40" t="s">
        <v>5324</v>
      </c>
      <c r="H716" s="40" t="s">
        <v>5325</v>
      </c>
      <c r="I716" s="40" t="s">
        <v>5326</v>
      </c>
      <c r="J716" s="40" t="s">
        <v>5327</v>
      </c>
      <c r="K716" s="40" t="s">
        <v>281</v>
      </c>
      <c r="L716" s="40">
        <v>32</v>
      </c>
      <c r="M716" s="40" t="s">
        <v>65</v>
      </c>
      <c r="N716" s="40">
        <v>3</v>
      </c>
      <c r="O716" s="40" t="s">
        <v>10</v>
      </c>
      <c r="P716" s="40">
        <v>23</v>
      </c>
      <c r="Q716" s="40" t="s">
        <v>49</v>
      </c>
      <c r="R716" s="40">
        <v>26</v>
      </c>
      <c r="S716" s="40" t="s">
        <v>55</v>
      </c>
      <c r="T716" s="40" t="s">
        <v>281</v>
      </c>
      <c r="U716" s="40" t="s">
        <v>281</v>
      </c>
      <c r="V716" s="40" t="s">
        <v>5328</v>
      </c>
      <c r="W716" s="40" t="s">
        <v>5329</v>
      </c>
      <c r="X716" s="40" t="s">
        <v>5330</v>
      </c>
      <c r="Y716" s="40" t="s">
        <v>281</v>
      </c>
      <c r="Z716" s="40" t="s">
        <v>281</v>
      </c>
      <c r="AA716" s="40" t="s">
        <v>281</v>
      </c>
      <c r="AB716" s="40" t="s">
        <v>281</v>
      </c>
      <c r="AC716" s="40" t="s">
        <v>281</v>
      </c>
      <c r="AD716" s="40" t="s">
        <v>281</v>
      </c>
      <c r="AE716" s="40" t="s">
        <v>281</v>
      </c>
      <c r="AF716" s="40" t="s">
        <v>281</v>
      </c>
      <c r="AG716" s="40" t="s">
        <v>281</v>
      </c>
      <c r="AH716" s="40" t="s">
        <v>281</v>
      </c>
      <c r="AI716" s="40" t="s">
        <v>281</v>
      </c>
      <c r="AJ716" s="40" t="s">
        <v>281</v>
      </c>
      <c r="AK716" s="40" t="s">
        <v>281</v>
      </c>
      <c r="AL716" s="40" t="s">
        <v>281</v>
      </c>
      <c r="AM716" s="40" t="s">
        <v>281</v>
      </c>
    </row>
    <row r="717" spans="1:39" ht="26.25" customHeight="1" x14ac:dyDescent="0.15">
      <c r="A717" s="37" t="s">
        <v>5331</v>
      </c>
      <c r="B717" s="38">
        <v>1</v>
      </c>
      <c r="C717" s="39">
        <v>44224</v>
      </c>
      <c r="D717" s="39" t="s">
        <v>316</v>
      </c>
      <c r="E717" s="39">
        <v>45319</v>
      </c>
      <c r="F717" s="40" t="s">
        <v>5332</v>
      </c>
      <c r="G717" s="40" t="s">
        <v>281</v>
      </c>
      <c r="H717" s="40" t="s">
        <v>281</v>
      </c>
      <c r="I717" s="40" t="s">
        <v>281</v>
      </c>
      <c r="J717" s="40" t="s">
        <v>281</v>
      </c>
      <c r="K717" s="40" t="s">
        <v>281</v>
      </c>
      <c r="L717" s="40" t="s">
        <v>281</v>
      </c>
      <c r="M717" s="40" t="s">
        <v>281</v>
      </c>
      <c r="N717" s="40" t="s">
        <v>281</v>
      </c>
      <c r="O717" s="40" t="s">
        <v>281</v>
      </c>
      <c r="P717" s="40" t="s">
        <v>281</v>
      </c>
      <c r="Q717" s="40" t="s">
        <v>281</v>
      </c>
      <c r="R717" s="40" t="s">
        <v>281</v>
      </c>
      <c r="S717" s="40" t="s">
        <v>281</v>
      </c>
      <c r="T717" s="40" t="s">
        <v>281</v>
      </c>
      <c r="U717" s="40" t="s">
        <v>281</v>
      </c>
      <c r="V717" s="40" t="s">
        <v>281</v>
      </c>
      <c r="W717" s="40" t="s">
        <v>281</v>
      </c>
      <c r="X717" s="40" t="s">
        <v>281</v>
      </c>
      <c r="Y717" s="40" t="s">
        <v>281</v>
      </c>
      <c r="Z717" s="40" t="s">
        <v>281</v>
      </c>
      <c r="AA717" s="40" t="s">
        <v>281</v>
      </c>
      <c r="AB717" s="40" t="s">
        <v>281</v>
      </c>
      <c r="AC717" s="40" t="s">
        <v>281</v>
      </c>
      <c r="AD717" s="40" t="s">
        <v>281</v>
      </c>
      <c r="AE717" s="40" t="s">
        <v>281</v>
      </c>
      <c r="AF717" s="40" t="s">
        <v>281</v>
      </c>
      <c r="AG717" s="40" t="s">
        <v>281</v>
      </c>
      <c r="AH717" s="40" t="s">
        <v>281</v>
      </c>
      <c r="AI717" s="40" t="s">
        <v>281</v>
      </c>
      <c r="AJ717" s="40" t="s">
        <v>281</v>
      </c>
      <c r="AK717" s="40" t="s">
        <v>281</v>
      </c>
      <c r="AL717" s="40" t="s">
        <v>281</v>
      </c>
      <c r="AM717" s="40" t="s">
        <v>281</v>
      </c>
    </row>
    <row r="718" spans="1:39" ht="26.25" customHeight="1" x14ac:dyDescent="0.15">
      <c r="A718" s="37" t="s">
        <v>5333</v>
      </c>
      <c r="B718" s="38">
        <v>2</v>
      </c>
      <c r="C718" s="39">
        <v>45320</v>
      </c>
      <c r="D718" s="39" t="s">
        <v>274</v>
      </c>
      <c r="E718" s="39">
        <v>45320</v>
      </c>
      <c r="F718" s="40" t="s">
        <v>5334</v>
      </c>
      <c r="G718" s="40" t="s">
        <v>5335</v>
      </c>
      <c r="H718" s="40" t="s">
        <v>5336</v>
      </c>
      <c r="I718" s="40" t="s">
        <v>5337</v>
      </c>
      <c r="J718" s="40" t="s">
        <v>5338</v>
      </c>
      <c r="K718" s="40" t="s">
        <v>281</v>
      </c>
      <c r="L718" s="40">
        <v>32</v>
      </c>
      <c r="M718" s="40" t="s">
        <v>65</v>
      </c>
      <c r="N718" s="40">
        <v>3</v>
      </c>
      <c r="O718" s="40" t="s">
        <v>10</v>
      </c>
      <c r="P718" s="40">
        <v>23</v>
      </c>
      <c r="Q718" s="40" t="s">
        <v>49</v>
      </c>
      <c r="R718" s="40">
        <v>26</v>
      </c>
      <c r="S718" s="40" t="s">
        <v>55</v>
      </c>
      <c r="T718" s="40" t="s">
        <v>281</v>
      </c>
      <c r="U718" s="40" t="s">
        <v>281</v>
      </c>
      <c r="V718" s="40" t="s">
        <v>5339</v>
      </c>
      <c r="W718" s="40" t="s">
        <v>5340</v>
      </c>
      <c r="X718" s="40" t="s">
        <v>5341</v>
      </c>
      <c r="Y718" s="40" t="s">
        <v>281</v>
      </c>
      <c r="Z718" s="40" t="s">
        <v>281</v>
      </c>
      <c r="AA718" s="40" t="s">
        <v>281</v>
      </c>
      <c r="AB718" s="40" t="s">
        <v>281</v>
      </c>
      <c r="AC718" s="40" t="s">
        <v>281</v>
      </c>
      <c r="AD718" s="40" t="s">
        <v>281</v>
      </c>
      <c r="AE718" s="40" t="s">
        <v>281</v>
      </c>
      <c r="AF718" s="40" t="s">
        <v>281</v>
      </c>
      <c r="AG718" s="40" t="s">
        <v>281</v>
      </c>
      <c r="AH718" s="40" t="s">
        <v>281</v>
      </c>
      <c r="AI718" s="40" t="s">
        <v>281</v>
      </c>
      <c r="AJ718" s="40" t="s">
        <v>281</v>
      </c>
      <c r="AK718" s="40" t="s">
        <v>281</v>
      </c>
      <c r="AL718" s="40" t="s">
        <v>281</v>
      </c>
      <c r="AM718" s="40" t="s">
        <v>281</v>
      </c>
    </row>
    <row r="719" spans="1:39" ht="26.25" customHeight="1" x14ac:dyDescent="0.15">
      <c r="A719" s="37" t="s">
        <v>5342</v>
      </c>
      <c r="B719" s="38">
        <v>2</v>
      </c>
      <c r="C719" s="39">
        <v>45320</v>
      </c>
      <c r="D719" s="39" t="s">
        <v>274</v>
      </c>
      <c r="E719" s="39">
        <v>45320</v>
      </c>
      <c r="F719" s="40" t="s">
        <v>5334</v>
      </c>
      <c r="G719" s="40" t="s">
        <v>5343</v>
      </c>
      <c r="H719" s="40" t="s">
        <v>5344</v>
      </c>
      <c r="I719" s="40" t="s">
        <v>5345</v>
      </c>
      <c r="J719" s="40" t="s">
        <v>5346</v>
      </c>
      <c r="K719" s="40" t="s">
        <v>281</v>
      </c>
      <c r="L719" s="40">
        <v>32</v>
      </c>
      <c r="M719" s="40" t="s">
        <v>65</v>
      </c>
      <c r="N719" s="40">
        <v>3</v>
      </c>
      <c r="O719" s="40" t="s">
        <v>10</v>
      </c>
      <c r="P719" s="40">
        <v>23</v>
      </c>
      <c r="Q719" s="40" t="s">
        <v>49</v>
      </c>
      <c r="R719" s="40">
        <v>26</v>
      </c>
      <c r="S719" s="40" t="s">
        <v>55</v>
      </c>
      <c r="T719" s="40" t="s">
        <v>281</v>
      </c>
      <c r="U719" s="40" t="s">
        <v>281</v>
      </c>
      <c r="V719" s="40" t="s">
        <v>5347</v>
      </c>
      <c r="W719" s="40" t="s">
        <v>5348</v>
      </c>
      <c r="X719" s="40" t="s">
        <v>5349</v>
      </c>
      <c r="Y719" s="40" t="s">
        <v>281</v>
      </c>
      <c r="Z719" s="40" t="s">
        <v>281</v>
      </c>
      <c r="AA719" s="40" t="s">
        <v>281</v>
      </c>
      <c r="AB719" s="40" t="s">
        <v>281</v>
      </c>
      <c r="AC719" s="40" t="s">
        <v>281</v>
      </c>
      <c r="AD719" s="40" t="s">
        <v>281</v>
      </c>
      <c r="AE719" s="40" t="s">
        <v>281</v>
      </c>
      <c r="AF719" s="40" t="s">
        <v>281</v>
      </c>
      <c r="AG719" s="40" t="s">
        <v>281</v>
      </c>
      <c r="AH719" s="40" t="s">
        <v>281</v>
      </c>
      <c r="AI719" s="40" t="s">
        <v>281</v>
      </c>
      <c r="AJ719" s="40" t="s">
        <v>281</v>
      </c>
      <c r="AK719" s="40" t="s">
        <v>281</v>
      </c>
      <c r="AL719" s="40" t="s">
        <v>281</v>
      </c>
      <c r="AM719" s="40" t="s">
        <v>281</v>
      </c>
    </row>
    <row r="720" spans="1:39" ht="26.25" customHeight="1" x14ac:dyDescent="0.15">
      <c r="A720" s="37" t="s">
        <v>5350</v>
      </c>
      <c r="B720" s="38">
        <v>2</v>
      </c>
      <c r="C720" s="39">
        <v>45320</v>
      </c>
      <c r="D720" s="39" t="s">
        <v>274</v>
      </c>
      <c r="E720" s="39">
        <v>45320</v>
      </c>
      <c r="F720" s="40" t="s">
        <v>5334</v>
      </c>
      <c r="G720" s="40" t="s">
        <v>5351</v>
      </c>
      <c r="H720" s="40" t="s">
        <v>5352</v>
      </c>
      <c r="I720" s="40" t="s">
        <v>5353</v>
      </c>
      <c r="J720" s="40" t="s">
        <v>5354</v>
      </c>
      <c r="K720" s="40" t="s">
        <v>281</v>
      </c>
      <c r="L720" s="40">
        <v>32</v>
      </c>
      <c r="M720" s="40" t="s">
        <v>65</v>
      </c>
      <c r="N720" s="40">
        <v>3</v>
      </c>
      <c r="O720" s="40" t="s">
        <v>10</v>
      </c>
      <c r="P720" s="40">
        <v>23</v>
      </c>
      <c r="Q720" s="40" t="s">
        <v>49</v>
      </c>
      <c r="R720" s="40">
        <v>26</v>
      </c>
      <c r="S720" s="40" t="s">
        <v>55</v>
      </c>
      <c r="T720" s="40" t="s">
        <v>281</v>
      </c>
      <c r="U720" s="40" t="s">
        <v>281</v>
      </c>
      <c r="V720" s="40" t="s">
        <v>5355</v>
      </c>
      <c r="W720" s="40" t="s">
        <v>5356</v>
      </c>
      <c r="X720" s="40" t="s">
        <v>5357</v>
      </c>
      <c r="Y720" s="40" t="s">
        <v>281</v>
      </c>
      <c r="Z720" s="40" t="s">
        <v>281</v>
      </c>
      <c r="AA720" s="40" t="s">
        <v>281</v>
      </c>
      <c r="AB720" s="40" t="s">
        <v>281</v>
      </c>
      <c r="AC720" s="40" t="s">
        <v>281</v>
      </c>
      <c r="AD720" s="40" t="s">
        <v>281</v>
      </c>
      <c r="AE720" s="40" t="s">
        <v>281</v>
      </c>
      <c r="AF720" s="40" t="s">
        <v>281</v>
      </c>
      <c r="AG720" s="40" t="s">
        <v>281</v>
      </c>
      <c r="AH720" s="40" t="s">
        <v>281</v>
      </c>
      <c r="AI720" s="40" t="s">
        <v>281</v>
      </c>
      <c r="AJ720" s="40" t="s">
        <v>281</v>
      </c>
      <c r="AK720" s="40" t="s">
        <v>281</v>
      </c>
      <c r="AL720" s="40" t="s">
        <v>281</v>
      </c>
      <c r="AM720" s="40" t="s">
        <v>281</v>
      </c>
    </row>
    <row r="721" spans="1:39" ht="26.25" customHeight="1" x14ac:dyDescent="0.15">
      <c r="A721" s="37" t="s">
        <v>5358</v>
      </c>
      <c r="B721" s="38">
        <v>1</v>
      </c>
      <c r="C721" s="39">
        <v>44224</v>
      </c>
      <c r="D721" s="39" t="s">
        <v>316</v>
      </c>
      <c r="E721" s="39">
        <v>45319</v>
      </c>
      <c r="F721" s="40" t="s">
        <v>5332</v>
      </c>
      <c r="G721" s="40" t="s">
        <v>281</v>
      </c>
      <c r="H721" s="40" t="s">
        <v>281</v>
      </c>
      <c r="I721" s="40" t="s">
        <v>281</v>
      </c>
      <c r="J721" s="40" t="s">
        <v>281</v>
      </c>
      <c r="K721" s="40" t="s">
        <v>281</v>
      </c>
      <c r="L721" s="40" t="s">
        <v>281</v>
      </c>
      <c r="M721" s="40" t="s">
        <v>281</v>
      </c>
      <c r="N721" s="40" t="s">
        <v>281</v>
      </c>
      <c r="O721" s="40" t="s">
        <v>281</v>
      </c>
      <c r="P721" s="40" t="s">
        <v>281</v>
      </c>
      <c r="Q721" s="40" t="s">
        <v>281</v>
      </c>
      <c r="R721" s="40" t="s">
        <v>281</v>
      </c>
      <c r="S721" s="40" t="s">
        <v>281</v>
      </c>
      <c r="T721" s="40" t="s">
        <v>281</v>
      </c>
      <c r="U721" s="40" t="s">
        <v>281</v>
      </c>
      <c r="V721" s="40" t="s">
        <v>281</v>
      </c>
      <c r="W721" s="40" t="s">
        <v>281</v>
      </c>
      <c r="X721" s="40" t="s">
        <v>281</v>
      </c>
      <c r="Y721" s="40" t="s">
        <v>281</v>
      </c>
      <c r="Z721" s="40" t="s">
        <v>281</v>
      </c>
      <c r="AA721" s="40" t="s">
        <v>281</v>
      </c>
      <c r="AB721" s="40" t="s">
        <v>281</v>
      </c>
      <c r="AC721" s="40" t="s">
        <v>281</v>
      </c>
      <c r="AD721" s="40" t="s">
        <v>281</v>
      </c>
      <c r="AE721" s="40" t="s">
        <v>281</v>
      </c>
      <c r="AF721" s="40" t="s">
        <v>281</v>
      </c>
      <c r="AG721" s="40" t="s">
        <v>281</v>
      </c>
      <c r="AH721" s="40" t="s">
        <v>281</v>
      </c>
      <c r="AI721" s="40" t="s">
        <v>281</v>
      </c>
      <c r="AJ721" s="40" t="s">
        <v>281</v>
      </c>
      <c r="AK721" s="40" t="s">
        <v>281</v>
      </c>
      <c r="AL721" s="40" t="s">
        <v>281</v>
      </c>
      <c r="AM721" s="40" t="s">
        <v>281</v>
      </c>
    </row>
    <row r="722" spans="1:39" ht="26.25" customHeight="1" x14ac:dyDescent="0.15">
      <c r="A722" s="37" t="s">
        <v>5359</v>
      </c>
      <c r="B722" s="38">
        <v>3</v>
      </c>
      <c r="C722" s="39">
        <v>45335</v>
      </c>
      <c r="D722" s="39" t="s">
        <v>274</v>
      </c>
      <c r="E722" s="39">
        <v>45335</v>
      </c>
      <c r="F722" s="40" t="s">
        <v>5360</v>
      </c>
      <c r="G722" s="40" t="s">
        <v>5361</v>
      </c>
      <c r="H722" s="40" t="s">
        <v>5362</v>
      </c>
      <c r="I722" s="40" t="s">
        <v>5363</v>
      </c>
      <c r="J722" s="40" t="s">
        <v>5364</v>
      </c>
      <c r="K722" s="40" t="s">
        <v>281</v>
      </c>
      <c r="L722" s="40">
        <v>32</v>
      </c>
      <c r="M722" s="40" t="s">
        <v>65</v>
      </c>
      <c r="N722" s="40">
        <v>3</v>
      </c>
      <c r="O722" s="40" t="s">
        <v>10</v>
      </c>
      <c r="P722" s="40">
        <v>23</v>
      </c>
      <c r="Q722" s="40" t="s">
        <v>49</v>
      </c>
      <c r="R722" s="40">
        <v>26</v>
      </c>
      <c r="S722" s="40" t="s">
        <v>55</v>
      </c>
      <c r="T722" s="40" t="s">
        <v>281</v>
      </c>
      <c r="U722" s="40" t="s">
        <v>281</v>
      </c>
      <c r="V722" s="40" t="s">
        <v>5365</v>
      </c>
      <c r="W722" s="40" t="s">
        <v>5366</v>
      </c>
      <c r="X722" s="40" t="s">
        <v>5367</v>
      </c>
      <c r="Y722" s="40" t="s">
        <v>281</v>
      </c>
      <c r="Z722" s="40" t="s">
        <v>281</v>
      </c>
      <c r="AA722" s="40" t="s">
        <v>281</v>
      </c>
      <c r="AB722" s="40" t="s">
        <v>281</v>
      </c>
      <c r="AC722" s="40" t="s">
        <v>281</v>
      </c>
      <c r="AD722" s="40" t="s">
        <v>281</v>
      </c>
      <c r="AE722" s="40" t="s">
        <v>281</v>
      </c>
      <c r="AF722" s="40" t="s">
        <v>281</v>
      </c>
      <c r="AG722" s="40" t="s">
        <v>281</v>
      </c>
      <c r="AH722" s="40" t="s">
        <v>281</v>
      </c>
      <c r="AI722" s="40" t="s">
        <v>281</v>
      </c>
      <c r="AJ722" s="40" t="s">
        <v>281</v>
      </c>
      <c r="AK722" s="40" t="s">
        <v>281</v>
      </c>
      <c r="AL722" s="40" t="s">
        <v>281</v>
      </c>
      <c r="AM722" s="40" t="s">
        <v>281</v>
      </c>
    </row>
    <row r="723" spans="1:39" ht="26.25" customHeight="1" x14ac:dyDescent="0.15">
      <c r="A723" s="37" t="s">
        <v>5368</v>
      </c>
      <c r="B723" s="38">
        <v>2</v>
      </c>
      <c r="C723" s="39">
        <v>45335</v>
      </c>
      <c r="D723" s="39" t="s">
        <v>274</v>
      </c>
      <c r="E723" s="39">
        <v>45335</v>
      </c>
      <c r="F723" s="40" t="s">
        <v>5360</v>
      </c>
      <c r="G723" s="40" t="s">
        <v>5369</v>
      </c>
      <c r="H723" s="40" t="s">
        <v>5370</v>
      </c>
      <c r="I723" s="40" t="s">
        <v>5371</v>
      </c>
      <c r="J723" s="40" t="s">
        <v>5372</v>
      </c>
      <c r="K723" s="40" t="s">
        <v>281</v>
      </c>
      <c r="L723" s="40">
        <v>32</v>
      </c>
      <c r="M723" s="40" t="s">
        <v>65</v>
      </c>
      <c r="N723" s="40">
        <v>3</v>
      </c>
      <c r="O723" s="40" t="s">
        <v>10</v>
      </c>
      <c r="P723" s="40">
        <v>23</v>
      </c>
      <c r="Q723" s="40" t="s">
        <v>49</v>
      </c>
      <c r="R723" s="40">
        <v>26</v>
      </c>
      <c r="S723" s="40" t="s">
        <v>55</v>
      </c>
      <c r="T723" s="40" t="s">
        <v>281</v>
      </c>
      <c r="U723" s="40" t="s">
        <v>281</v>
      </c>
      <c r="V723" s="40" t="s">
        <v>5373</v>
      </c>
      <c r="W723" s="40" t="s">
        <v>5374</v>
      </c>
      <c r="X723" s="40" t="s">
        <v>5375</v>
      </c>
      <c r="Y723" s="40" t="s">
        <v>281</v>
      </c>
      <c r="Z723" s="40" t="s">
        <v>281</v>
      </c>
      <c r="AA723" s="40" t="s">
        <v>281</v>
      </c>
      <c r="AB723" s="40" t="s">
        <v>281</v>
      </c>
      <c r="AC723" s="40" t="s">
        <v>281</v>
      </c>
      <c r="AD723" s="40" t="s">
        <v>281</v>
      </c>
      <c r="AE723" s="40" t="s">
        <v>281</v>
      </c>
      <c r="AF723" s="40" t="s">
        <v>281</v>
      </c>
      <c r="AG723" s="40" t="s">
        <v>281</v>
      </c>
      <c r="AH723" s="40" t="s">
        <v>281</v>
      </c>
      <c r="AI723" s="40" t="s">
        <v>281</v>
      </c>
      <c r="AJ723" s="40" t="s">
        <v>281</v>
      </c>
      <c r="AK723" s="40" t="s">
        <v>281</v>
      </c>
      <c r="AL723" s="40" t="s">
        <v>281</v>
      </c>
      <c r="AM723" s="40" t="s">
        <v>281</v>
      </c>
    </row>
    <row r="724" spans="1:39" ht="26.25" customHeight="1" x14ac:dyDescent="0.15">
      <c r="A724" s="37" t="s">
        <v>5376</v>
      </c>
      <c r="B724" s="38">
        <v>2</v>
      </c>
      <c r="C724" s="39">
        <v>45335</v>
      </c>
      <c r="D724" s="39" t="s">
        <v>274</v>
      </c>
      <c r="E724" s="39">
        <v>45335</v>
      </c>
      <c r="F724" s="40" t="s">
        <v>5360</v>
      </c>
      <c r="G724" s="40" t="s">
        <v>5377</v>
      </c>
      <c r="H724" s="40" t="s">
        <v>5378</v>
      </c>
      <c r="I724" s="40" t="s">
        <v>5379</v>
      </c>
      <c r="J724" s="40" t="s">
        <v>5380</v>
      </c>
      <c r="K724" s="40" t="s">
        <v>281</v>
      </c>
      <c r="L724" s="40">
        <v>32</v>
      </c>
      <c r="M724" s="40" t="s">
        <v>65</v>
      </c>
      <c r="N724" s="40">
        <v>3</v>
      </c>
      <c r="O724" s="40" t="s">
        <v>10</v>
      </c>
      <c r="P724" s="40">
        <v>23</v>
      </c>
      <c r="Q724" s="40" t="s">
        <v>49</v>
      </c>
      <c r="R724" s="40">
        <v>26</v>
      </c>
      <c r="S724" s="40" t="s">
        <v>55</v>
      </c>
      <c r="T724" s="40" t="s">
        <v>281</v>
      </c>
      <c r="U724" s="40" t="s">
        <v>281</v>
      </c>
      <c r="V724" s="40" t="s">
        <v>5381</v>
      </c>
      <c r="W724" s="40" t="s">
        <v>5382</v>
      </c>
      <c r="X724" s="40" t="s">
        <v>5383</v>
      </c>
      <c r="Y724" s="40" t="s">
        <v>281</v>
      </c>
      <c r="Z724" s="40" t="s">
        <v>281</v>
      </c>
      <c r="AA724" s="40" t="s">
        <v>281</v>
      </c>
      <c r="AB724" s="40" t="s">
        <v>281</v>
      </c>
      <c r="AC724" s="40" t="s">
        <v>281</v>
      </c>
      <c r="AD724" s="40" t="s">
        <v>281</v>
      </c>
      <c r="AE724" s="40" t="s">
        <v>281</v>
      </c>
      <c r="AF724" s="40" t="s">
        <v>281</v>
      </c>
      <c r="AG724" s="40" t="s">
        <v>281</v>
      </c>
      <c r="AH724" s="40" t="s">
        <v>281</v>
      </c>
      <c r="AI724" s="40" t="s">
        <v>281</v>
      </c>
      <c r="AJ724" s="40" t="s">
        <v>281</v>
      </c>
      <c r="AK724" s="40" t="s">
        <v>281</v>
      </c>
      <c r="AL724" s="40" t="s">
        <v>281</v>
      </c>
      <c r="AM724" s="40" t="s">
        <v>281</v>
      </c>
    </row>
    <row r="725" spans="1:39" ht="26.25" customHeight="1" x14ac:dyDescent="0.15">
      <c r="A725" s="37" t="s">
        <v>5384</v>
      </c>
      <c r="B725" s="38">
        <v>2</v>
      </c>
      <c r="C725" s="39">
        <v>45335</v>
      </c>
      <c r="D725" s="39" t="s">
        <v>274</v>
      </c>
      <c r="E725" s="39">
        <v>45335</v>
      </c>
      <c r="F725" s="40" t="s">
        <v>5360</v>
      </c>
      <c r="G725" s="40" t="s">
        <v>5385</v>
      </c>
      <c r="H725" s="40" t="s">
        <v>5386</v>
      </c>
      <c r="I725" s="40" t="s">
        <v>5387</v>
      </c>
      <c r="J725" s="40" t="s">
        <v>5388</v>
      </c>
      <c r="K725" s="40" t="s">
        <v>5389</v>
      </c>
      <c r="L725" s="40">
        <v>57</v>
      </c>
      <c r="M725" s="40" t="s">
        <v>115</v>
      </c>
      <c r="N725" s="40" t="s">
        <v>281</v>
      </c>
      <c r="O725" s="40" t="s">
        <v>281</v>
      </c>
      <c r="P725" s="40" t="s">
        <v>281</v>
      </c>
      <c r="Q725" s="40" t="s">
        <v>281</v>
      </c>
      <c r="R725" s="40" t="s">
        <v>281</v>
      </c>
      <c r="S725" s="40" t="s">
        <v>281</v>
      </c>
      <c r="T725" s="40" t="s">
        <v>281</v>
      </c>
      <c r="U725" s="40" t="s">
        <v>281</v>
      </c>
      <c r="V725" s="40" t="s">
        <v>5390</v>
      </c>
      <c r="W725" s="40" t="s">
        <v>5391</v>
      </c>
      <c r="X725" s="40" t="s">
        <v>5392</v>
      </c>
      <c r="Y725" s="40" t="s">
        <v>281</v>
      </c>
      <c r="Z725" s="40" t="s">
        <v>281</v>
      </c>
      <c r="AA725" s="40" t="s">
        <v>281</v>
      </c>
      <c r="AB725" s="40" t="s">
        <v>281</v>
      </c>
      <c r="AC725" s="40" t="s">
        <v>281</v>
      </c>
      <c r="AD725" s="40" t="s">
        <v>281</v>
      </c>
      <c r="AE725" s="40" t="s">
        <v>281</v>
      </c>
      <c r="AF725" s="40" t="s">
        <v>281</v>
      </c>
      <c r="AG725" s="40" t="s">
        <v>281</v>
      </c>
      <c r="AH725" s="40" t="s">
        <v>281</v>
      </c>
      <c r="AI725" s="40" t="s">
        <v>281</v>
      </c>
      <c r="AJ725" s="40" t="s">
        <v>281</v>
      </c>
      <c r="AK725" s="40" t="s">
        <v>281</v>
      </c>
      <c r="AL725" s="40" t="s">
        <v>281</v>
      </c>
      <c r="AM725" s="40" t="s">
        <v>281</v>
      </c>
    </row>
    <row r="726" spans="1:39" ht="26.25" customHeight="1" x14ac:dyDescent="0.15">
      <c r="A726" s="37" t="s">
        <v>5393</v>
      </c>
      <c r="B726" s="38">
        <v>2</v>
      </c>
      <c r="C726" s="39">
        <v>45377</v>
      </c>
      <c r="D726" s="39" t="s">
        <v>274</v>
      </c>
      <c r="E726" s="39">
        <v>45377</v>
      </c>
      <c r="F726" s="40" t="s">
        <v>5394</v>
      </c>
      <c r="G726" s="40" t="s">
        <v>5395</v>
      </c>
      <c r="H726" s="40" t="s">
        <v>5396</v>
      </c>
      <c r="I726" s="40" t="s">
        <v>5397</v>
      </c>
      <c r="J726" s="40" t="s">
        <v>5398</v>
      </c>
      <c r="K726" s="40" t="s">
        <v>5399</v>
      </c>
      <c r="L726" s="40">
        <v>66</v>
      </c>
      <c r="M726" s="40" t="s">
        <v>133</v>
      </c>
      <c r="N726" s="40" t="s">
        <v>281</v>
      </c>
      <c r="O726" s="40" t="s">
        <v>281</v>
      </c>
      <c r="P726" s="40" t="s">
        <v>281</v>
      </c>
      <c r="Q726" s="40" t="s">
        <v>281</v>
      </c>
      <c r="R726" s="40" t="s">
        <v>281</v>
      </c>
      <c r="S726" s="40" t="s">
        <v>281</v>
      </c>
      <c r="T726" s="40" t="s">
        <v>281</v>
      </c>
      <c r="U726" s="40" t="s">
        <v>281</v>
      </c>
      <c r="V726" s="40" t="s">
        <v>5400</v>
      </c>
      <c r="W726" s="40" t="s">
        <v>5401</v>
      </c>
      <c r="X726" s="40" t="s">
        <v>5402</v>
      </c>
      <c r="Y726" s="40" t="s">
        <v>281</v>
      </c>
      <c r="Z726" s="40" t="s">
        <v>281</v>
      </c>
      <c r="AA726" s="40" t="s">
        <v>281</v>
      </c>
      <c r="AB726" s="40" t="s">
        <v>281</v>
      </c>
      <c r="AC726" s="40" t="s">
        <v>281</v>
      </c>
      <c r="AD726" s="40" t="s">
        <v>281</v>
      </c>
      <c r="AE726" s="40" t="s">
        <v>281</v>
      </c>
      <c r="AF726" s="40" t="s">
        <v>281</v>
      </c>
      <c r="AG726" s="40" t="s">
        <v>281</v>
      </c>
      <c r="AH726" s="40" t="s">
        <v>281</v>
      </c>
      <c r="AI726" s="40" t="s">
        <v>281</v>
      </c>
      <c r="AJ726" s="40" t="s">
        <v>281</v>
      </c>
      <c r="AK726" s="40" t="s">
        <v>281</v>
      </c>
      <c r="AL726" s="40" t="s">
        <v>281</v>
      </c>
      <c r="AM726" s="40" t="s">
        <v>281</v>
      </c>
    </row>
    <row r="727" spans="1:39" ht="26.25" customHeight="1" x14ac:dyDescent="0.15">
      <c r="A727" s="37" t="s">
        <v>5403</v>
      </c>
      <c r="B727" s="38">
        <v>1</v>
      </c>
      <c r="C727" s="39">
        <v>44280</v>
      </c>
      <c r="D727" s="39" t="s">
        <v>316</v>
      </c>
      <c r="E727" s="39">
        <v>45375</v>
      </c>
      <c r="F727" s="40" t="s">
        <v>5404</v>
      </c>
      <c r="G727" s="40" t="s">
        <v>281</v>
      </c>
      <c r="H727" s="40" t="s">
        <v>281</v>
      </c>
      <c r="I727" s="40" t="s">
        <v>281</v>
      </c>
      <c r="J727" s="40" t="s">
        <v>281</v>
      </c>
      <c r="K727" s="40" t="s">
        <v>281</v>
      </c>
      <c r="L727" s="40" t="s">
        <v>281</v>
      </c>
      <c r="M727" s="40" t="s">
        <v>281</v>
      </c>
      <c r="N727" s="40" t="s">
        <v>281</v>
      </c>
      <c r="O727" s="40" t="s">
        <v>281</v>
      </c>
      <c r="P727" s="40" t="s">
        <v>281</v>
      </c>
      <c r="Q727" s="40" t="s">
        <v>281</v>
      </c>
      <c r="R727" s="40" t="s">
        <v>281</v>
      </c>
      <c r="S727" s="40" t="s">
        <v>281</v>
      </c>
      <c r="T727" s="40" t="s">
        <v>281</v>
      </c>
      <c r="U727" s="40" t="s">
        <v>281</v>
      </c>
      <c r="V727" s="40" t="s">
        <v>281</v>
      </c>
      <c r="W727" s="40" t="s">
        <v>281</v>
      </c>
      <c r="X727" s="40" t="s">
        <v>281</v>
      </c>
      <c r="Y727" s="40" t="s">
        <v>281</v>
      </c>
      <c r="Z727" s="40" t="s">
        <v>281</v>
      </c>
      <c r="AA727" s="40" t="s">
        <v>281</v>
      </c>
      <c r="AB727" s="40" t="s">
        <v>281</v>
      </c>
      <c r="AC727" s="40" t="s">
        <v>281</v>
      </c>
      <c r="AD727" s="40" t="s">
        <v>281</v>
      </c>
      <c r="AE727" s="40" t="s">
        <v>281</v>
      </c>
      <c r="AF727" s="40" t="s">
        <v>281</v>
      </c>
      <c r="AG727" s="40" t="s">
        <v>281</v>
      </c>
      <c r="AH727" s="40" t="s">
        <v>281</v>
      </c>
      <c r="AI727" s="40" t="s">
        <v>281</v>
      </c>
      <c r="AJ727" s="40" t="s">
        <v>281</v>
      </c>
      <c r="AK727" s="40" t="s">
        <v>281</v>
      </c>
      <c r="AL727" s="40" t="s">
        <v>281</v>
      </c>
      <c r="AM727" s="40" t="s">
        <v>281</v>
      </c>
    </row>
    <row r="728" spans="1:39" ht="26.25" customHeight="1" x14ac:dyDescent="0.15">
      <c r="A728" s="37" t="s">
        <v>5405</v>
      </c>
      <c r="B728" s="38">
        <v>1</v>
      </c>
      <c r="C728" s="39">
        <v>44298</v>
      </c>
      <c r="D728" s="39" t="s">
        <v>316</v>
      </c>
      <c r="E728" s="39">
        <v>45394</v>
      </c>
      <c r="F728" s="40" t="s">
        <v>5406</v>
      </c>
      <c r="G728" s="40" t="s">
        <v>281</v>
      </c>
      <c r="H728" s="40" t="s">
        <v>281</v>
      </c>
      <c r="I728" s="40" t="s">
        <v>281</v>
      </c>
      <c r="J728" s="40" t="s">
        <v>281</v>
      </c>
      <c r="K728" s="40" t="s">
        <v>281</v>
      </c>
      <c r="L728" s="40" t="s">
        <v>281</v>
      </c>
      <c r="M728" s="40" t="s">
        <v>281</v>
      </c>
      <c r="N728" s="40" t="s">
        <v>281</v>
      </c>
      <c r="O728" s="40" t="s">
        <v>281</v>
      </c>
      <c r="P728" s="40" t="s">
        <v>281</v>
      </c>
      <c r="Q728" s="40" t="s">
        <v>281</v>
      </c>
      <c r="R728" s="40" t="s">
        <v>281</v>
      </c>
      <c r="S728" s="40" t="s">
        <v>281</v>
      </c>
      <c r="T728" s="40" t="s">
        <v>281</v>
      </c>
      <c r="U728" s="40" t="s">
        <v>281</v>
      </c>
      <c r="V728" s="40" t="s">
        <v>281</v>
      </c>
      <c r="W728" s="40" t="s">
        <v>281</v>
      </c>
      <c r="X728" s="40" t="s">
        <v>281</v>
      </c>
      <c r="Y728" s="40" t="s">
        <v>281</v>
      </c>
      <c r="Z728" s="40" t="s">
        <v>281</v>
      </c>
      <c r="AA728" s="40" t="s">
        <v>281</v>
      </c>
      <c r="AB728" s="40" t="s">
        <v>281</v>
      </c>
      <c r="AC728" s="40" t="s">
        <v>281</v>
      </c>
      <c r="AD728" s="40" t="s">
        <v>281</v>
      </c>
      <c r="AE728" s="40" t="s">
        <v>281</v>
      </c>
      <c r="AF728" s="40" t="s">
        <v>281</v>
      </c>
      <c r="AG728" s="40" t="s">
        <v>281</v>
      </c>
      <c r="AH728" s="40" t="s">
        <v>281</v>
      </c>
      <c r="AI728" s="40" t="s">
        <v>281</v>
      </c>
      <c r="AJ728" s="40" t="s">
        <v>281</v>
      </c>
      <c r="AK728" s="40" t="s">
        <v>281</v>
      </c>
      <c r="AL728" s="40" t="s">
        <v>281</v>
      </c>
      <c r="AM728" s="40" t="s">
        <v>281</v>
      </c>
    </row>
    <row r="729" spans="1:39" ht="26.25" customHeight="1" x14ac:dyDescent="0.15">
      <c r="A729" s="37" t="s">
        <v>5407</v>
      </c>
      <c r="B729" s="38">
        <v>1</v>
      </c>
      <c r="C729" s="39">
        <v>45418</v>
      </c>
      <c r="D729" s="39" t="s">
        <v>274</v>
      </c>
      <c r="E729" s="39">
        <v>45418</v>
      </c>
      <c r="F729" s="40" t="s">
        <v>5408</v>
      </c>
      <c r="G729" s="40" t="s">
        <v>5409</v>
      </c>
      <c r="H729" s="40" t="s">
        <v>5410</v>
      </c>
      <c r="I729" s="40" t="s">
        <v>5411</v>
      </c>
      <c r="J729" s="40" t="s">
        <v>5412</v>
      </c>
      <c r="K729" s="40" t="s">
        <v>5413</v>
      </c>
      <c r="L729" s="40">
        <v>1</v>
      </c>
      <c r="M729" s="40" t="s">
        <v>6</v>
      </c>
      <c r="N729" s="40">
        <v>8</v>
      </c>
      <c r="O729" s="40" t="s">
        <v>20</v>
      </c>
      <c r="P729" s="40">
        <v>25</v>
      </c>
      <c r="Q729" s="40" t="s">
        <v>53</v>
      </c>
      <c r="R729" s="40">
        <v>26</v>
      </c>
      <c r="S729" s="40" t="s">
        <v>55</v>
      </c>
      <c r="T729" s="40" t="s">
        <v>281</v>
      </c>
      <c r="U729" s="40" t="s">
        <v>281</v>
      </c>
      <c r="V729" s="40" t="s">
        <v>5414</v>
      </c>
      <c r="W729" s="40" t="s">
        <v>5415</v>
      </c>
      <c r="X729" s="40" t="s">
        <v>5416</v>
      </c>
      <c r="Y729" s="40" t="s">
        <v>5417</v>
      </c>
      <c r="Z729" s="40" t="s">
        <v>5418</v>
      </c>
      <c r="AA729" s="40" t="s">
        <v>5419</v>
      </c>
      <c r="AB729" s="40" t="s">
        <v>281</v>
      </c>
      <c r="AC729" s="40" t="s">
        <v>281</v>
      </c>
      <c r="AD729" s="40" t="s">
        <v>281</v>
      </c>
      <c r="AE729" s="40" t="s">
        <v>281</v>
      </c>
      <c r="AF729" s="40" t="s">
        <v>281</v>
      </c>
      <c r="AG729" s="40" t="s">
        <v>281</v>
      </c>
      <c r="AH729" s="40" t="s">
        <v>281</v>
      </c>
      <c r="AI729" s="40" t="s">
        <v>281</v>
      </c>
      <c r="AJ729" s="40" t="s">
        <v>281</v>
      </c>
      <c r="AK729" s="40" t="s">
        <v>281</v>
      </c>
      <c r="AL729" s="40" t="s">
        <v>281</v>
      </c>
      <c r="AM729" s="40" t="s">
        <v>281</v>
      </c>
    </row>
    <row r="730" spans="1:39" ht="26.25" customHeight="1" x14ac:dyDescent="0.15">
      <c r="A730" s="37" t="s">
        <v>5420</v>
      </c>
      <c r="B730" s="38">
        <v>2</v>
      </c>
      <c r="C730" s="39">
        <v>45423</v>
      </c>
      <c r="D730" s="39" t="s">
        <v>274</v>
      </c>
      <c r="E730" s="39">
        <v>45423</v>
      </c>
      <c r="F730" s="40" t="s">
        <v>5421</v>
      </c>
      <c r="G730" s="40" t="s">
        <v>5422</v>
      </c>
      <c r="H730" s="40" t="s">
        <v>5423</v>
      </c>
      <c r="I730" s="40" t="s">
        <v>5424</v>
      </c>
      <c r="J730" s="40" t="s">
        <v>5425</v>
      </c>
      <c r="K730" s="40" t="s">
        <v>5426</v>
      </c>
      <c r="L730" s="40">
        <v>69</v>
      </c>
      <c r="M730" s="40" t="s">
        <v>139</v>
      </c>
      <c r="N730" s="40">
        <v>70</v>
      </c>
      <c r="O730" s="40" t="s">
        <v>141</v>
      </c>
      <c r="P730" s="40">
        <v>71</v>
      </c>
      <c r="Q730" s="40" t="s">
        <v>143</v>
      </c>
      <c r="R730" s="40">
        <v>72</v>
      </c>
      <c r="S730" s="40" t="s">
        <v>145</v>
      </c>
      <c r="T730" s="40">
        <v>73</v>
      </c>
      <c r="U730" s="40" t="s">
        <v>376</v>
      </c>
      <c r="V730" s="40" t="s">
        <v>5427</v>
      </c>
      <c r="W730" s="40" t="s">
        <v>1843</v>
      </c>
      <c r="X730" s="40" t="s">
        <v>5428</v>
      </c>
      <c r="Y730" s="40" t="s">
        <v>281</v>
      </c>
      <c r="Z730" s="40" t="s">
        <v>281</v>
      </c>
      <c r="AA730" s="40" t="s">
        <v>281</v>
      </c>
      <c r="AB730" s="40" t="s">
        <v>281</v>
      </c>
      <c r="AC730" s="40" t="s">
        <v>281</v>
      </c>
      <c r="AD730" s="40" t="s">
        <v>281</v>
      </c>
      <c r="AE730" s="40" t="s">
        <v>281</v>
      </c>
      <c r="AF730" s="40" t="s">
        <v>281</v>
      </c>
      <c r="AG730" s="40" t="s">
        <v>281</v>
      </c>
      <c r="AH730" s="40" t="s">
        <v>281</v>
      </c>
      <c r="AI730" s="40" t="s">
        <v>281</v>
      </c>
      <c r="AJ730" s="40" t="s">
        <v>281</v>
      </c>
      <c r="AK730" s="40" t="s">
        <v>281</v>
      </c>
      <c r="AL730" s="40" t="s">
        <v>281</v>
      </c>
      <c r="AM730" s="40" t="s">
        <v>281</v>
      </c>
    </row>
    <row r="731" spans="1:39" ht="26.25" customHeight="1" x14ac:dyDescent="0.15">
      <c r="A731" s="37" t="s">
        <v>5429</v>
      </c>
      <c r="B731" s="38">
        <v>2</v>
      </c>
      <c r="C731" s="39">
        <v>45425</v>
      </c>
      <c r="D731" s="39" t="s">
        <v>274</v>
      </c>
      <c r="E731" s="39">
        <v>45425</v>
      </c>
      <c r="F731" s="40" t="s">
        <v>5430</v>
      </c>
      <c r="G731" s="40" t="s">
        <v>5431</v>
      </c>
      <c r="H731" s="40" t="s">
        <v>5432</v>
      </c>
      <c r="I731" s="40" t="s">
        <v>5433</v>
      </c>
      <c r="J731" s="40" t="s">
        <v>5434</v>
      </c>
      <c r="K731" s="40" t="s">
        <v>5435</v>
      </c>
      <c r="L731" s="40">
        <v>50</v>
      </c>
      <c r="M731" s="40" t="s">
        <v>101</v>
      </c>
      <c r="N731" s="40">
        <v>69</v>
      </c>
      <c r="O731" s="40" t="s">
        <v>139</v>
      </c>
      <c r="P731" s="40">
        <v>70</v>
      </c>
      <c r="Q731" s="40" t="s">
        <v>141</v>
      </c>
      <c r="R731" s="40">
        <v>71</v>
      </c>
      <c r="S731" s="40" t="s">
        <v>143</v>
      </c>
      <c r="T731" s="40">
        <v>73</v>
      </c>
      <c r="U731" s="40" t="s">
        <v>376</v>
      </c>
      <c r="V731" s="40" t="s">
        <v>5436</v>
      </c>
      <c r="W731" s="40" t="s">
        <v>5437</v>
      </c>
      <c r="X731" s="40" t="s">
        <v>5438</v>
      </c>
      <c r="Y731" s="40" t="s">
        <v>5439</v>
      </c>
      <c r="Z731" s="40" t="s">
        <v>5440</v>
      </c>
      <c r="AA731" s="40" t="s">
        <v>5441</v>
      </c>
      <c r="AB731" s="40" t="s">
        <v>5442</v>
      </c>
      <c r="AC731" s="40" t="s">
        <v>5443</v>
      </c>
      <c r="AD731" s="40" t="s">
        <v>5444</v>
      </c>
      <c r="AE731" s="40" t="s">
        <v>5445</v>
      </c>
      <c r="AF731" s="40" t="s">
        <v>5446</v>
      </c>
      <c r="AG731" s="40" t="s">
        <v>5447</v>
      </c>
      <c r="AH731" s="40" t="s">
        <v>5448</v>
      </c>
      <c r="AI731" s="40" t="s">
        <v>5449</v>
      </c>
      <c r="AJ731" s="40" t="s">
        <v>5450</v>
      </c>
      <c r="AK731" s="40" t="s">
        <v>5451</v>
      </c>
      <c r="AL731" s="40" t="s">
        <v>5452</v>
      </c>
      <c r="AM731" s="40" t="s">
        <v>5453</v>
      </c>
    </row>
    <row r="732" spans="1:39" ht="26.25" customHeight="1" x14ac:dyDescent="0.15">
      <c r="A732" s="37" t="s">
        <v>5454</v>
      </c>
      <c r="B732" s="38">
        <v>2</v>
      </c>
      <c r="C732" s="39">
        <v>45468</v>
      </c>
      <c r="D732" s="39" t="s">
        <v>274</v>
      </c>
      <c r="E732" s="39">
        <v>45468</v>
      </c>
      <c r="F732" s="40" t="s">
        <v>5455</v>
      </c>
      <c r="G732" s="40" t="s">
        <v>5456</v>
      </c>
      <c r="H732" s="40" t="s">
        <v>5457</v>
      </c>
      <c r="I732" s="40" t="s">
        <v>5458</v>
      </c>
      <c r="J732" s="40" t="s">
        <v>5459</v>
      </c>
      <c r="K732" s="40" t="s">
        <v>5460</v>
      </c>
      <c r="L732" s="40">
        <v>17</v>
      </c>
      <c r="M732" s="40" t="s">
        <v>38</v>
      </c>
      <c r="N732" s="40">
        <v>75</v>
      </c>
      <c r="O732" s="40" t="s">
        <v>151</v>
      </c>
      <c r="P732" s="40">
        <v>76</v>
      </c>
      <c r="Q732" s="40" t="s">
        <v>153</v>
      </c>
      <c r="R732" s="40" t="s">
        <v>281</v>
      </c>
      <c r="S732" s="40" t="s">
        <v>281</v>
      </c>
      <c r="T732" s="40" t="s">
        <v>281</v>
      </c>
      <c r="U732" s="40" t="s">
        <v>281</v>
      </c>
      <c r="V732" s="40" t="s">
        <v>5461</v>
      </c>
      <c r="W732" s="40" t="s">
        <v>5462</v>
      </c>
      <c r="X732" s="40" t="s">
        <v>5463</v>
      </c>
      <c r="Y732" s="40" t="s">
        <v>281</v>
      </c>
      <c r="Z732" s="40" t="s">
        <v>281</v>
      </c>
      <c r="AA732" s="40" t="s">
        <v>281</v>
      </c>
      <c r="AB732" s="40" t="s">
        <v>281</v>
      </c>
      <c r="AC732" s="40" t="s">
        <v>281</v>
      </c>
      <c r="AD732" s="40" t="s">
        <v>281</v>
      </c>
      <c r="AE732" s="40" t="s">
        <v>281</v>
      </c>
      <c r="AF732" s="40" t="s">
        <v>281</v>
      </c>
      <c r="AG732" s="40" t="s">
        <v>281</v>
      </c>
      <c r="AH732" s="40" t="s">
        <v>281</v>
      </c>
      <c r="AI732" s="40" t="s">
        <v>281</v>
      </c>
      <c r="AJ732" s="40" t="s">
        <v>281</v>
      </c>
      <c r="AK732" s="40" t="s">
        <v>281</v>
      </c>
      <c r="AL732" s="40" t="s">
        <v>281</v>
      </c>
      <c r="AM732" s="40" t="s">
        <v>281</v>
      </c>
    </row>
    <row r="733" spans="1:39" ht="26.25" customHeight="1" x14ac:dyDescent="0.15">
      <c r="A733" s="37" t="s">
        <v>5464</v>
      </c>
      <c r="B733" s="38">
        <v>2</v>
      </c>
      <c r="C733" s="39">
        <v>45470</v>
      </c>
      <c r="D733" s="39" t="s">
        <v>316</v>
      </c>
      <c r="E733" s="39">
        <v>45474</v>
      </c>
      <c r="F733" s="40" t="s">
        <v>5465</v>
      </c>
      <c r="G733" s="40" t="s">
        <v>281</v>
      </c>
      <c r="H733" s="40" t="s">
        <v>281</v>
      </c>
      <c r="I733" s="40" t="s">
        <v>281</v>
      </c>
      <c r="J733" s="40" t="s">
        <v>281</v>
      </c>
      <c r="K733" s="40" t="s">
        <v>281</v>
      </c>
      <c r="L733" s="40" t="s">
        <v>281</v>
      </c>
      <c r="M733" s="40" t="s">
        <v>281</v>
      </c>
      <c r="N733" s="40" t="s">
        <v>281</v>
      </c>
      <c r="O733" s="40" t="s">
        <v>281</v>
      </c>
      <c r="P733" s="40" t="s">
        <v>281</v>
      </c>
      <c r="Q733" s="40" t="s">
        <v>281</v>
      </c>
      <c r="R733" s="40" t="s">
        <v>281</v>
      </c>
      <c r="S733" s="40" t="s">
        <v>281</v>
      </c>
      <c r="T733" s="40" t="s">
        <v>281</v>
      </c>
      <c r="U733" s="40" t="s">
        <v>281</v>
      </c>
      <c r="V733" s="40" t="s">
        <v>281</v>
      </c>
      <c r="W733" s="40" t="s">
        <v>281</v>
      </c>
      <c r="X733" s="40" t="s">
        <v>281</v>
      </c>
      <c r="Y733" s="40" t="s">
        <v>281</v>
      </c>
      <c r="Z733" s="40" t="s">
        <v>281</v>
      </c>
      <c r="AA733" s="40" t="s">
        <v>281</v>
      </c>
      <c r="AB733" s="40" t="s">
        <v>281</v>
      </c>
      <c r="AC733" s="40" t="s">
        <v>281</v>
      </c>
      <c r="AD733" s="40" t="s">
        <v>281</v>
      </c>
      <c r="AE733" s="40" t="s">
        <v>281</v>
      </c>
      <c r="AF733" s="40" t="s">
        <v>281</v>
      </c>
      <c r="AG733" s="40" t="s">
        <v>281</v>
      </c>
      <c r="AH733" s="40" t="s">
        <v>281</v>
      </c>
      <c r="AI733" s="40" t="s">
        <v>281</v>
      </c>
      <c r="AJ733" s="40" t="s">
        <v>281</v>
      </c>
      <c r="AK733" s="40" t="s">
        <v>281</v>
      </c>
      <c r="AL733" s="40" t="s">
        <v>281</v>
      </c>
      <c r="AM733" s="40" t="s">
        <v>281</v>
      </c>
    </row>
    <row r="734" spans="1:39" ht="26.25" customHeight="1" x14ac:dyDescent="0.15">
      <c r="A734" s="37" t="s">
        <v>5466</v>
      </c>
      <c r="B734" s="38">
        <v>1</v>
      </c>
      <c r="C734" s="39">
        <v>44375</v>
      </c>
      <c r="D734" s="39" t="s">
        <v>316</v>
      </c>
      <c r="E734" s="39">
        <v>45448</v>
      </c>
      <c r="F734" s="40" t="s">
        <v>5467</v>
      </c>
      <c r="G734" s="40" t="s">
        <v>281</v>
      </c>
      <c r="H734" s="40" t="s">
        <v>281</v>
      </c>
      <c r="I734" s="40" t="s">
        <v>281</v>
      </c>
      <c r="J734" s="40" t="s">
        <v>281</v>
      </c>
      <c r="K734" s="40" t="s">
        <v>281</v>
      </c>
      <c r="L734" s="40" t="s">
        <v>281</v>
      </c>
      <c r="M734" s="40" t="s">
        <v>281</v>
      </c>
      <c r="N734" s="40" t="s">
        <v>281</v>
      </c>
      <c r="O734" s="40" t="s">
        <v>281</v>
      </c>
      <c r="P734" s="40" t="s">
        <v>281</v>
      </c>
      <c r="Q734" s="40" t="s">
        <v>281</v>
      </c>
      <c r="R734" s="40" t="s">
        <v>281</v>
      </c>
      <c r="S734" s="40" t="s">
        <v>281</v>
      </c>
      <c r="T734" s="40" t="s">
        <v>281</v>
      </c>
      <c r="U734" s="40" t="s">
        <v>281</v>
      </c>
      <c r="V734" s="40" t="s">
        <v>281</v>
      </c>
      <c r="W734" s="40" t="s">
        <v>281</v>
      </c>
      <c r="X734" s="40" t="s">
        <v>281</v>
      </c>
      <c r="Y734" s="40" t="s">
        <v>281</v>
      </c>
      <c r="Z734" s="40" t="s">
        <v>281</v>
      </c>
      <c r="AA734" s="40" t="s">
        <v>281</v>
      </c>
      <c r="AB734" s="40" t="s">
        <v>281</v>
      </c>
      <c r="AC734" s="40" t="s">
        <v>281</v>
      </c>
      <c r="AD734" s="40" t="s">
        <v>281</v>
      </c>
      <c r="AE734" s="40" t="s">
        <v>281</v>
      </c>
      <c r="AF734" s="40" t="s">
        <v>281</v>
      </c>
      <c r="AG734" s="40" t="s">
        <v>281</v>
      </c>
      <c r="AH734" s="40" t="s">
        <v>281</v>
      </c>
      <c r="AI734" s="40" t="s">
        <v>281</v>
      </c>
      <c r="AJ734" s="40" t="s">
        <v>281</v>
      </c>
      <c r="AK734" s="40" t="s">
        <v>281</v>
      </c>
      <c r="AL734" s="40" t="s">
        <v>281</v>
      </c>
      <c r="AM734" s="40" t="s">
        <v>281</v>
      </c>
    </row>
    <row r="735" spans="1:39" ht="26.25" customHeight="1" x14ac:dyDescent="0.15">
      <c r="A735" s="37" t="s">
        <v>5468</v>
      </c>
      <c r="B735" s="38">
        <v>2</v>
      </c>
      <c r="C735" s="39">
        <v>45470</v>
      </c>
      <c r="D735" s="39" t="s">
        <v>274</v>
      </c>
      <c r="E735" s="39">
        <v>45470</v>
      </c>
      <c r="F735" s="40" t="s">
        <v>5469</v>
      </c>
      <c r="G735" s="40" t="s">
        <v>5470</v>
      </c>
      <c r="H735" s="40" t="s">
        <v>5471</v>
      </c>
      <c r="I735" s="40" t="s">
        <v>5472</v>
      </c>
      <c r="J735" s="40" t="s">
        <v>5473</v>
      </c>
      <c r="K735" s="40" t="s">
        <v>281</v>
      </c>
      <c r="L735" s="40">
        <v>32</v>
      </c>
      <c r="M735" s="40" t="s">
        <v>65</v>
      </c>
      <c r="N735" s="40">
        <v>3</v>
      </c>
      <c r="O735" s="40" t="s">
        <v>10</v>
      </c>
      <c r="P735" s="40">
        <v>23</v>
      </c>
      <c r="Q735" s="40" t="s">
        <v>49</v>
      </c>
      <c r="R735" s="40">
        <v>26</v>
      </c>
      <c r="S735" s="40" t="s">
        <v>55</v>
      </c>
      <c r="T735" s="40" t="s">
        <v>281</v>
      </c>
      <c r="U735" s="40" t="s">
        <v>281</v>
      </c>
      <c r="V735" s="40" t="s">
        <v>5474</v>
      </c>
      <c r="W735" s="40" t="s">
        <v>5475</v>
      </c>
      <c r="X735" s="40" t="s">
        <v>5476</v>
      </c>
      <c r="Y735" s="40" t="s">
        <v>281</v>
      </c>
      <c r="Z735" s="40" t="s">
        <v>281</v>
      </c>
      <c r="AA735" s="40" t="s">
        <v>281</v>
      </c>
      <c r="AB735" s="40" t="s">
        <v>281</v>
      </c>
      <c r="AC735" s="40" t="s">
        <v>281</v>
      </c>
      <c r="AD735" s="40" t="s">
        <v>281</v>
      </c>
      <c r="AE735" s="40" t="s">
        <v>281</v>
      </c>
      <c r="AF735" s="40" t="s">
        <v>281</v>
      </c>
      <c r="AG735" s="40" t="s">
        <v>281</v>
      </c>
      <c r="AH735" s="40" t="s">
        <v>281</v>
      </c>
      <c r="AI735" s="40" t="s">
        <v>281</v>
      </c>
      <c r="AJ735" s="40" t="s">
        <v>281</v>
      </c>
      <c r="AK735" s="40" t="s">
        <v>281</v>
      </c>
      <c r="AL735" s="40" t="s">
        <v>281</v>
      </c>
      <c r="AM735" s="40" t="s">
        <v>281</v>
      </c>
    </row>
    <row r="736" spans="1:39" ht="26.25" customHeight="1" x14ac:dyDescent="0.15">
      <c r="A736" s="37" t="s">
        <v>5477</v>
      </c>
      <c r="B736" s="38">
        <v>2</v>
      </c>
      <c r="C736" s="39">
        <v>45470</v>
      </c>
      <c r="D736" s="39" t="s">
        <v>274</v>
      </c>
      <c r="E736" s="39">
        <v>45470</v>
      </c>
      <c r="F736" s="40" t="s">
        <v>5478</v>
      </c>
      <c r="G736" s="40" t="s">
        <v>5479</v>
      </c>
      <c r="H736" s="40" t="s">
        <v>5480</v>
      </c>
      <c r="I736" s="40" t="s">
        <v>5481</v>
      </c>
      <c r="J736" s="40" t="s">
        <v>5482</v>
      </c>
      <c r="K736" s="40" t="s">
        <v>281</v>
      </c>
      <c r="L736" s="40">
        <v>32</v>
      </c>
      <c r="M736" s="40" t="s">
        <v>65</v>
      </c>
      <c r="N736" s="40">
        <v>3</v>
      </c>
      <c r="O736" s="40" t="s">
        <v>10</v>
      </c>
      <c r="P736" s="40">
        <v>23</v>
      </c>
      <c r="Q736" s="40" t="s">
        <v>49</v>
      </c>
      <c r="R736" s="40">
        <v>26</v>
      </c>
      <c r="S736" s="40" t="s">
        <v>55</v>
      </c>
      <c r="T736" s="40" t="s">
        <v>281</v>
      </c>
      <c r="U736" s="40" t="s">
        <v>281</v>
      </c>
      <c r="V736" s="40" t="s">
        <v>5483</v>
      </c>
      <c r="W736" s="40" t="s">
        <v>5484</v>
      </c>
      <c r="X736" s="40" t="s">
        <v>5485</v>
      </c>
      <c r="Y736" s="40" t="s">
        <v>281</v>
      </c>
      <c r="Z736" s="40" t="s">
        <v>281</v>
      </c>
      <c r="AA736" s="40" t="s">
        <v>281</v>
      </c>
      <c r="AB736" s="40" t="s">
        <v>281</v>
      </c>
      <c r="AC736" s="40" t="s">
        <v>281</v>
      </c>
      <c r="AD736" s="40" t="s">
        <v>281</v>
      </c>
      <c r="AE736" s="40" t="s">
        <v>281</v>
      </c>
      <c r="AF736" s="40" t="s">
        <v>281</v>
      </c>
      <c r="AG736" s="40" t="s">
        <v>281</v>
      </c>
      <c r="AH736" s="40" t="s">
        <v>281</v>
      </c>
      <c r="AI736" s="40" t="s">
        <v>281</v>
      </c>
      <c r="AJ736" s="40" t="s">
        <v>281</v>
      </c>
      <c r="AK736" s="40" t="s">
        <v>281</v>
      </c>
      <c r="AL736" s="40" t="s">
        <v>281</v>
      </c>
      <c r="AM736" s="40" t="s">
        <v>281</v>
      </c>
    </row>
    <row r="737" spans="1:39" ht="26.25" customHeight="1" x14ac:dyDescent="0.15">
      <c r="A737" s="37" t="s">
        <v>5486</v>
      </c>
      <c r="B737" s="38">
        <v>2</v>
      </c>
      <c r="C737" s="39">
        <v>45479</v>
      </c>
      <c r="D737" s="39" t="s">
        <v>274</v>
      </c>
      <c r="E737" s="39">
        <v>45479</v>
      </c>
      <c r="F737" s="40" t="s">
        <v>5487</v>
      </c>
      <c r="G737" s="40" t="s">
        <v>5488</v>
      </c>
      <c r="H737" s="40" t="s">
        <v>5489</v>
      </c>
      <c r="I737" s="40" t="s">
        <v>5490</v>
      </c>
      <c r="J737" s="40" t="s">
        <v>5491</v>
      </c>
      <c r="K737" s="40" t="s">
        <v>5492</v>
      </c>
      <c r="L737" s="40">
        <v>69</v>
      </c>
      <c r="M737" s="40" t="s">
        <v>139</v>
      </c>
      <c r="N737" s="40" t="s">
        <v>281</v>
      </c>
      <c r="O737" s="40" t="s">
        <v>281</v>
      </c>
      <c r="P737" s="40" t="s">
        <v>281</v>
      </c>
      <c r="Q737" s="40" t="s">
        <v>281</v>
      </c>
      <c r="R737" s="40" t="s">
        <v>281</v>
      </c>
      <c r="S737" s="40" t="s">
        <v>281</v>
      </c>
      <c r="T737" s="40" t="s">
        <v>281</v>
      </c>
      <c r="U737" s="40" t="s">
        <v>281</v>
      </c>
      <c r="V737" s="40" t="s">
        <v>5493</v>
      </c>
      <c r="W737" s="40" t="s">
        <v>5494</v>
      </c>
      <c r="X737" s="40" t="s">
        <v>5495</v>
      </c>
      <c r="Y737" s="40" t="s">
        <v>281</v>
      </c>
      <c r="Z737" s="40" t="s">
        <v>281</v>
      </c>
      <c r="AA737" s="40" t="s">
        <v>281</v>
      </c>
      <c r="AB737" s="40" t="s">
        <v>281</v>
      </c>
      <c r="AC737" s="40" t="s">
        <v>281</v>
      </c>
      <c r="AD737" s="40" t="s">
        <v>281</v>
      </c>
      <c r="AE737" s="40" t="s">
        <v>281</v>
      </c>
      <c r="AF737" s="40" t="s">
        <v>281</v>
      </c>
      <c r="AG737" s="40" t="s">
        <v>281</v>
      </c>
      <c r="AH737" s="40" t="s">
        <v>281</v>
      </c>
      <c r="AI737" s="40" t="s">
        <v>281</v>
      </c>
      <c r="AJ737" s="40" t="s">
        <v>281</v>
      </c>
      <c r="AK737" s="40" t="s">
        <v>281</v>
      </c>
      <c r="AL737" s="40" t="s">
        <v>281</v>
      </c>
      <c r="AM737" s="40" t="s">
        <v>281</v>
      </c>
    </row>
    <row r="738" spans="1:39" ht="26.25" customHeight="1" x14ac:dyDescent="0.15">
      <c r="A738" s="37" t="s">
        <v>5496</v>
      </c>
      <c r="B738" s="38">
        <v>2</v>
      </c>
      <c r="C738" s="39">
        <v>45479</v>
      </c>
      <c r="D738" s="39" t="s">
        <v>274</v>
      </c>
      <c r="E738" s="39">
        <v>45479</v>
      </c>
      <c r="F738" s="40" t="s">
        <v>5497</v>
      </c>
      <c r="G738" s="40" t="s">
        <v>5498</v>
      </c>
      <c r="H738" s="40" t="s">
        <v>5499</v>
      </c>
      <c r="I738" s="40" t="s">
        <v>5500</v>
      </c>
      <c r="J738" s="40" t="s">
        <v>5501</v>
      </c>
      <c r="K738" s="40" t="s">
        <v>5502</v>
      </c>
      <c r="L738" s="40">
        <v>4</v>
      </c>
      <c r="M738" s="40" t="s">
        <v>12</v>
      </c>
      <c r="N738" s="40">
        <v>56</v>
      </c>
      <c r="O738" s="40" t="s">
        <v>113</v>
      </c>
      <c r="P738" s="40">
        <v>57</v>
      </c>
      <c r="Q738" s="40" t="s">
        <v>115</v>
      </c>
      <c r="R738" s="40">
        <v>66</v>
      </c>
      <c r="S738" s="40" t="s">
        <v>133</v>
      </c>
      <c r="T738" s="40" t="s">
        <v>281</v>
      </c>
      <c r="U738" s="40" t="s">
        <v>281</v>
      </c>
      <c r="V738" s="40" t="s">
        <v>806</v>
      </c>
      <c r="W738" s="40" t="s">
        <v>5503</v>
      </c>
      <c r="X738" s="40" t="s">
        <v>808</v>
      </c>
      <c r="Y738" s="40" t="s">
        <v>281</v>
      </c>
      <c r="Z738" s="40" t="s">
        <v>281</v>
      </c>
      <c r="AA738" s="40" t="s">
        <v>281</v>
      </c>
      <c r="AB738" s="40" t="s">
        <v>281</v>
      </c>
      <c r="AC738" s="40" t="s">
        <v>281</v>
      </c>
      <c r="AD738" s="40" t="s">
        <v>281</v>
      </c>
      <c r="AE738" s="40" t="s">
        <v>281</v>
      </c>
      <c r="AF738" s="40" t="s">
        <v>281</v>
      </c>
      <c r="AG738" s="40" t="s">
        <v>281</v>
      </c>
      <c r="AH738" s="40" t="s">
        <v>281</v>
      </c>
      <c r="AI738" s="40" t="s">
        <v>281</v>
      </c>
      <c r="AJ738" s="40" t="s">
        <v>281</v>
      </c>
      <c r="AK738" s="40" t="s">
        <v>281</v>
      </c>
      <c r="AL738" s="40" t="s">
        <v>281</v>
      </c>
      <c r="AM738" s="40" t="s">
        <v>281</v>
      </c>
    </row>
    <row r="739" spans="1:39" ht="26.25" customHeight="1" x14ac:dyDescent="0.15">
      <c r="A739" s="37" t="s">
        <v>5504</v>
      </c>
      <c r="B739" s="38">
        <v>2</v>
      </c>
      <c r="C739" s="39">
        <v>45485</v>
      </c>
      <c r="D739" s="39" t="s">
        <v>274</v>
      </c>
      <c r="E739" s="39">
        <v>45485</v>
      </c>
      <c r="F739" s="40" t="s">
        <v>5505</v>
      </c>
      <c r="G739" s="40" t="s">
        <v>5506</v>
      </c>
      <c r="H739" s="40" t="s">
        <v>5507</v>
      </c>
      <c r="I739" s="40" t="s">
        <v>5508</v>
      </c>
      <c r="J739" s="40" t="s">
        <v>5509</v>
      </c>
      <c r="K739" s="40" t="s">
        <v>281</v>
      </c>
      <c r="L739" s="40">
        <v>32</v>
      </c>
      <c r="M739" s="40" t="s">
        <v>65</v>
      </c>
      <c r="N739" s="40">
        <v>3</v>
      </c>
      <c r="O739" s="40" t="s">
        <v>10</v>
      </c>
      <c r="P739" s="40">
        <v>23</v>
      </c>
      <c r="Q739" s="40" t="s">
        <v>49</v>
      </c>
      <c r="R739" s="40">
        <v>26</v>
      </c>
      <c r="S739" s="40" t="s">
        <v>55</v>
      </c>
      <c r="T739" s="40" t="s">
        <v>281</v>
      </c>
      <c r="U739" s="40" t="s">
        <v>281</v>
      </c>
      <c r="V739" s="40" t="s">
        <v>5510</v>
      </c>
      <c r="W739" s="40" t="s">
        <v>5511</v>
      </c>
      <c r="X739" s="40" t="s">
        <v>5512</v>
      </c>
      <c r="Y739" s="40" t="s">
        <v>281</v>
      </c>
      <c r="Z739" s="40" t="s">
        <v>281</v>
      </c>
      <c r="AA739" s="40" t="s">
        <v>281</v>
      </c>
      <c r="AB739" s="40" t="s">
        <v>281</v>
      </c>
      <c r="AC739" s="40" t="s">
        <v>281</v>
      </c>
      <c r="AD739" s="40" t="s">
        <v>281</v>
      </c>
      <c r="AE739" s="40" t="s">
        <v>281</v>
      </c>
      <c r="AF739" s="40" t="s">
        <v>281</v>
      </c>
      <c r="AG739" s="40" t="s">
        <v>281</v>
      </c>
      <c r="AH739" s="40" t="s">
        <v>281</v>
      </c>
      <c r="AI739" s="40" t="s">
        <v>281</v>
      </c>
      <c r="AJ739" s="40" t="s">
        <v>281</v>
      </c>
      <c r="AK739" s="40" t="s">
        <v>281</v>
      </c>
      <c r="AL739" s="40" t="s">
        <v>281</v>
      </c>
      <c r="AM739" s="40" t="s">
        <v>281</v>
      </c>
    </row>
    <row r="740" spans="1:39" ht="26.25" customHeight="1" x14ac:dyDescent="0.15">
      <c r="A740" s="37" t="s">
        <v>5513</v>
      </c>
      <c r="B740" s="38">
        <v>1</v>
      </c>
      <c r="C740" s="39">
        <v>44403</v>
      </c>
      <c r="D740" s="39" t="s">
        <v>316</v>
      </c>
      <c r="E740" s="39">
        <v>44403</v>
      </c>
      <c r="F740" s="40" t="s">
        <v>5514</v>
      </c>
      <c r="G740" s="40" t="s">
        <v>281</v>
      </c>
      <c r="H740" s="40" t="s">
        <v>281</v>
      </c>
      <c r="I740" s="40" t="s">
        <v>281</v>
      </c>
      <c r="J740" s="40" t="s">
        <v>281</v>
      </c>
      <c r="K740" s="40" t="s">
        <v>281</v>
      </c>
      <c r="L740" s="40" t="s">
        <v>281</v>
      </c>
      <c r="M740" s="40" t="s">
        <v>281</v>
      </c>
      <c r="N740" s="40" t="s">
        <v>281</v>
      </c>
      <c r="O740" s="40" t="s">
        <v>281</v>
      </c>
      <c r="P740" s="40" t="s">
        <v>281</v>
      </c>
      <c r="Q740" s="40" t="s">
        <v>281</v>
      </c>
      <c r="R740" s="40" t="s">
        <v>281</v>
      </c>
      <c r="S740" s="40" t="s">
        <v>281</v>
      </c>
      <c r="T740" s="40" t="s">
        <v>281</v>
      </c>
      <c r="U740" s="40" t="s">
        <v>281</v>
      </c>
      <c r="V740" s="40" t="s">
        <v>281</v>
      </c>
      <c r="W740" s="40" t="s">
        <v>281</v>
      </c>
      <c r="X740" s="40" t="s">
        <v>281</v>
      </c>
      <c r="Y740" s="40" t="s">
        <v>281</v>
      </c>
      <c r="Z740" s="40" t="s">
        <v>281</v>
      </c>
      <c r="AA740" s="40" t="s">
        <v>281</v>
      </c>
      <c r="AB740" s="40" t="s">
        <v>281</v>
      </c>
      <c r="AC740" s="40" t="s">
        <v>281</v>
      </c>
      <c r="AD740" s="40" t="s">
        <v>281</v>
      </c>
      <c r="AE740" s="40" t="s">
        <v>281</v>
      </c>
      <c r="AF740" s="40" t="s">
        <v>281</v>
      </c>
      <c r="AG740" s="40" t="s">
        <v>281</v>
      </c>
      <c r="AH740" s="40" t="s">
        <v>281</v>
      </c>
      <c r="AI740" s="40" t="s">
        <v>281</v>
      </c>
      <c r="AJ740" s="40" t="s">
        <v>281</v>
      </c>
      <c r="AK740" s="40" t="s">
        <v>281</v>
      </c>
      <c r="AL740" s="40" t="s">
        <v>281</v>
      </c>
      <c r="AM740" s="40" t="s">
        <v>281</v>
      </c>
    </row>
    <row r="741" spans="1:39" ht="26.25" customHeight="1" x14ac:dyDescent="0.15">
      <c r="A741" s="37" t="s">
        <v>5515</v>
      </c>
      <c r="B741" s="38">
        <v>2</v>
      </c>
      <c r="C741" s="39">
        <v>45499</v>
      </c>
      <c r="D741" s="39" t="s">
        <v>316</v>
      </c>
      <c r="E741" s="39">
        <v>45524</v>
      </c>
      <c r="F741" s="40" t="s">
        <v>5516</v>
      </c>
      <c r="G741" s="40" t="s">
        <v>281</v>
      </c>
      <c r="H741" s="40" t="s">
        <v>281</v>
      </c>
      <c r="I741" s="40" t="s">
        <v>281</v>
      </c>
      <c r="J741" s="40" t="s">
        <v>281</v>
      </c>
      <c r="K741" s="40" t="s">
        <v>281</v>
      </c>
      <c r="L741" s="40" t="s">
        <v>281</v>
      </c>
      <c r="M741" s="40" t="s">
        <v>281</v>
      </c>
      <c r="N741" s="40" t="s">
        <v>281</v>
      </c>
      <c r="O741" s="40" t="s">
        <v>281</v>
      </c>
      <c r="P741" s="40" t="s">
        <v>281</v>
      </c>
      <c r="Q741" s="40" t="s">
        <v>281</v>
      </c>
      <c r="R741" s="40" t="s">
        <v>281</v>
      </c>
      <c r="S741" s="40" t="s">
        <v>281</v>
      </c>
      <c r="T741" s="40" t="s">
        <v>281</v>
      </c>
      <c r="U741" s="40" t="s">
        <v>281</v>
      </c>
      <c r="V741" s="40" t="s">
        <v>281</v>
      </c>
      <c r="W741" s="40" t="s">
        <v>281</v>
      </c>
      <c r="X741" s="40" t="s">
        <v>281</v>
      </c>
      <c r="Y741" s="40" t="s">
        <v>281</v>
      </c>
      <c r="Z741" s="40" t="s">
        <v>281</v>
      </c>
      <c r="AA741" s="40" t="s">
        <v>281</v>
      </c>
      <c r="AB741" s="40" t="s">
        <v>281</v>
      </c>
      <c r="AC741" s="40" t="s">
        <v>281</v>
      </c>
      <c r="AD741" s="40" t="s">
        <v>281</v>
      </c>
      <c r="AE741" s="40" t="s">
        <v>281</v>
      </c>
      <c r="AF741" s="40" t="s">
        <v>281</v>
      </c>
      <c r="AG741" s="40" t="s">
        <v>281</v>
      </c>
      <c r="AH741" s="40" t="s">
        <v>281</v>
      </c>
      <c r="AI741" s="40" t="s">
        <v>281</v>
      </c>
      <c r="AJ741" s="40" t="s">
        <v>281</v>
      </c>
      <c r="AK741" s="40" t="s">
        <v>281</v>
      </c>
      <c r="AL741" s="40" t="s">
        <v>281</v>
      </c>
      <c r="AM741" s="40" t="s">
        <v>281</v>
      </c>
    </row>
    <row r="742" spans="1:39" ht="26.25" customHeight="1" x14ac:dyDescent="0.15">
      <c r="A742" s="37" t="s">
        <v>5517</v>
      </c>
      <c r="B742" s="38">
        <v>2</v>
      </c>
      <c r="C742" s="39">
        <v>45521</v>
      </c>
      <c r="D742" s="39" t="s">
        <v>274</v>
      </c>
      <c r="E742" s="39">
        <v>45521</v>
      </c>
      <c r="F742" s="40" t="s">
        <v>5518</v>
      </c>
      <c r="G742" s="40" t="s">
        <v>5519</v>
      </c>
      <c r="H742" s="40" t="s">
        <v>5520</v>
      </c>
      <c r="I742" s="40" t="s">
        <v>5521</v>
      </c>
      <c r="J742" s="40" t="s">
        <v>5522</v>
      </c>
      <c r="K742" s="40" t="s">
        <v>281</v>
      </c>
      <c r="L742" s="40">
        <v>32</v>
      </c>
      <c r="M742" s="40" t="s">
        <v>65</v>
      </c>
      <c r="N742" s="40">
        <v>3</v>
      </c>
      <c r="O742" s="40" t="s">
        <v>10</v>
      </c>
      <c r="P742" s="40">
        <v>23</v>
      </c>
      <c r="Q742" s="40" t="s">
        <v>49</v>
      </c>
      <c r="R742" s="40">
        <v>26</v>
      </c>
      <c r="S742" s="40" t="s">
        <v>55</v>
      </c>
      <c r="T742" s="40" t="s">
        <v>281</v>
      </c>
      <c r="U742" s="40" t="s">
        <v>281</v>
      </c>
      <c r="V742" s="40" t="s">
        <v>5523</v>
      </c>
      <c r="W742" s="40" t="s">
        <v>5348</v>
      </c>
      <c r="X742" s="40" t="s">
        <v>5524</v>
      </c>
      <c r="Y742" s="40" t="s">
        <v>281</v>
      </c>
      <c r="Z742" s="40" t="s">
        <v>281</v>
      </c>
      <c r="AA742" s="40" t="s">
        <v>281</v>
      </c>
      <c r="AB742" s="40" t="s">
        <v>281</v>
      </c>
      <c r="AC742" s="40" t="s">
        <v>281</v>
      </c>
      <c r="AD742" s="40" t="s">
        <v>281</v>
      </c>
      <c r="AE742" s="40" t="s">
        <v>281</v>
      </c>
      <c r="AF742" s="40" t="s">
        <v>281</v>
      </c>
      <c r="AG742" s="40" t="s">
        <v>281</v>
      </c>
      <c r="AH742" s="40" t="s">
        <v>281</v>
      </c>
      <c r="AI742" s="40" t="s">
        <v>281</v>
      </c>
      <c r="AJ742" s="40" t="s">
        <v>281</v>
      </c>
      <c r="AK742" s="40" t="s">
        <v>281</v>
      </c>
      <c r="AL742" s="40" t="s">
        <v>281</v>
      </c>
      <c r="AM742" s="40" t="s">
        <v>281</v>
      </c>
    </row>
    <row r="743" spans="1:39" ht="26.25" customHeight="1" x14ac:dyDescent="0.15">
      <c r="A743" s="37" t="s">
        <v>5525</v>
      </c>
      <c r="B743" s="38">
        <v>1</v>
      </c>
      <c r="C743" s="39">
        <v>44424</v>
      </c>
      <c r="D743" s="39" t="s">
        <v>316</v>
      </c>
      <c r="E743" s="39">
        <v>44424</v>
      </c>
      <c r="F743" s="40" t="s">
        <v>5526</v>
      </c>
      <c r="G743" s="40" t="s">
        <v>281</v>
      </c>
      <c r="H743" s="40" t="s">
        <v>281</v>
      </c>
      <c r="I743" s="40" t="s">
        <v>281</v>
      </c>
      <c r="J743" s="40" t="s">
        <v>281</v>
      </c>
      <c r="K743" s="40" t="s">
        <v>281</v>
      </c>
      <c r="L743" s="40" t="s">
        <v>281</v>
      </c>
      <c r="M743" s="40" t="s">
        <v>281</v>
      </c>
      <c r="N743" s="40" t="s">
        <v>281</v>
      </c>
      <c r="O743" s="40" t="s">
        <v>281</v>
      </c>
      <c r="P743" s="40" t="s">
        <v>281</v>
      </c>
      <c r="Q743" s="40" t="s">
        <v>281</v>
      </c>
      <c r="R743" s="40" t="s">
        <v>281</v>
      </c>
      <c r="S743" s="40" t="s">
        <v>281</v>
      </c>
      <c r="T743" s="40" t="s">
        <v>281</v>
      </c>
      <c r="U743" s="40" t="s">
        <v>281</v>
      </c>
      <c r="V743" s="40" t="s">
        <v>281</v>
      </c>
      <c r="W743" s="40" t="s">
        <v>281</v>
      </c>
      <c r="X743" s="40" t="s">
        <v>281</v>
      </c>
      <c r="Y743" s="40" t="s">
        <v>281</v>
      </c>
      <c r="Z743" s="40" t="s">
        <v>281</v>
      </c>
      <c r="AA743" s="40" t="s">
        <v>281</v>
      </c>
      <c r="AB743" s="40" t="s">
        <v>281</v>
      </c>
      <c r="AC743" s="40" t="s">
        <v>281</v>
      </c>
      <c r="AD743" s="40" t="s">
        <v>281</v>
      </c>
      <c r="AE743" s="40" t="s">
        <v>281</v>
      </c>
      <c r="AF743" s="40" t="s">
        <v>281</v>
      </c>
      <c r="AG743" s="40" t="s">
        <v>281</v>
      </c>
      <c r="AH743" s="40" t="s">
        <v>281</v>
      </c>
      <c r="AI743" s="40" t="s">
        <v>281</v>
      </c>
      <c r="AJ743" s="40" t="s">
        <v>281</v>
      </c>
      <c r="AK743" s="40" t="s">
        <v>281</v>
      </c>
      <c r="AL743" s="40" t="s">
        <v>281</v>
      </c>
      <c r="AM743" s="40" t="s">
        <v>281</v>
      </c>
    </row>
    <row r="744" spans="1:39" ht="26.25" customHeight="1" x14ac:dyDescent="0.15">
      <c r="A744" s="37" t="s">
        <v>5527</v>
      </c>
      <c r="B744" s="38">
        <v>2</v>
      </c>
      <c r="C744" s="39">
        <v>45546</v>
      </c>
      <c r="D744" s="39" t="s">
        <v>274</v>
      </c>
      <c r="E744" s="39">
        <v>45546</v>
      </c>
      <c r="F744" s="40" t="s">
        <v>5528</v>
      </c>
      <c r="G744" s="40" t="s">
        <v>5529</v>
      </c>
      <c r="H744" s="40" t="s">
        <v>5530</v>
      </c>
      <c r="I744" s="40" t="s">
        <v>4731</v>
      </c>
      <c r="J744" s="40" t="s">
        <v>4732</v>
      </c>
      <c r="K744" s="40" t="s">
        <v>5531</v>
      </c>
      <c r="L744" s="40">
        <v>39</v>
      </c>
      <c r="M744" s="40" t="s">
        <v>79</v>
      </c>
      <c r="N744" s="40" t="s">
        <v>281</v>
      </c>
      <c r="O744" s="40" t="s">
        <v>281</v>
      </c>
      <c r="P744" s="40" t="s">
        <v>281</v>
      </c>
      <c r="Q744" s="40" t="s">
        <v>281</v>
      </c>
      <c r="R744" s="40" t="s">
        <v>281</v>
      </c>
      <c r="S744" s="40" t="s">
        <v>281</v>
      </c>
      <c r="T744" s="40" t="s">
        <v>281</v>
      </c>
      <c r="U744" s="40" t="s">
        <v>281</v>
      </c>
      <c r="V744" s="40" t="s">
        <v>5532</v>
      </c>
      <c r="W744" s="40" t="s">
        <v>4209</v>
      </c>
      <c r="X744" s="40" t="s">
        <v>5533</v>
      </c>
      <c r="Y744" s="40" t="s">
        <v>281</v>
      </c>
      <c r="Z744" s="40" t="s">
        <v>281</v>
      </c>
      <c r="AA744" s="40" t="s">
        <v>281</v>
      </c>
      <c r="AB744" s="40" t="s">
        <v>281</v>
      </c>
      <c r="AC744" s="40" t="s">
        <v>281</v>
      </c>
      <c r="AD744" s="40" t="s">
        <v>281</v>
      </c>
      <c r="AE744" s="40" t="s">
        <v>281</v>
      </c>
      <c r="AF744" s="40" t="s">
        <v>281</v>
      </c>
      <c r="AG744" s="40" t="s">
        <v>281</v>
      </c>
      <c r="AH744" s="40" t="s">
        <v>281</v>
      </c>
      <c r="AI744" s="40" t="s">
        <v>281</v>
      </c>
      <c r="AJ744" s="40" t="s">
        <v>281</v>
      </c>
      <c r="AK744" s="40" t="s">
        <v>281</v>
      </c>
      <c r="AL744" s="40" t="s">
        <v>281</v>
      </c>
      <c r="AM744" s="40" t="s">
        <v>281</v>
      </c>
    </row>
    <row r="745" spans="1:39" ht="26.25" customHeight="1" x14ac:dyDescent="0.15">
      <c r="A745" s="37" t="s">
        <v>5534</v>
      </c>
      <c r="B745" s="38">
        <v>2</v>
      </c>
      <c r="C745" s="39">
        <v>45551</v>
      </c>
      <c r="D745" s="39" t="s">
        <v>274</v>
      </c>
      <c r="E745" s="39">
        <v>45551</v>
      </c>
      <c r="F745" s="40" t="s">
        <v>5535</v>
      </c>
      <c r="G745" s="40" t="s">
        <v>5536</v>
      </c>
      <c r="H745" s="40" t="s">
        <v>5537</v>
      </c>
      <c r="I745" s="40" t="s">
        <v>5538</v>
      </c>
      <c r="J745" s="40" t="s">
        <v>5539</v>
      </c>
      <c r="K745" s="40" t="s">
        <v>281</v>
      </c>
      <c r="L745" s="40">
        <v>32</v>
      </c>
      <c r="M745" s="40" t="s">
        <v>65</v>
      </c>
      <c r="N745" s="40">
        <v>3</v>
      </c>
      <c r="O745" s="40" t="s">
        <v>10</v>
      </c>
      <c r="P745" s="40">
        <v>23</v>
      </c>
      <c r="Q745" s="40" t="s">
        <v>49</v>
      </c>
      <c r="R745" s="40">
        <v>26</v>
      </c>
      <c r="S745" s="40" t="s">
        <v>55</v>
      </c>
      <c r="T745" s="40" t="s">
        <v>281</v>
      </c>
      <c r="U745" s="40" t="s">
        <v>281</v>
      </c>
      <c r="V745" s="40" t="s">
        <v>5540</v>
      </c>
      <c r="W745" s="40" t="s">
        <v>5541</v>
      </c>
      <c r="X745" s="40" t="s">
        <v>5542</v>
      </c>
      <c r="Y745" s="40" t="s">
        <v>281</v>
      </c>
      <c r="Z745" s="40" t="s">
        <v>281</v>
      </c>
      <c r="AA745" s="40" t="s">
        <v>281</v>
      </c>
      <c r="AB745" s="40" t="s">
        <v>281</v>
      </c>
      <c r="AC745" s="40" t="s">
        <v>281</v>
      </c>
      <c r="AD745" s="40" t="s">
        <v>281</v>
      </c>
      <c r="AE745" s="40" t="s">
        <v>281</v>
      </c>
      <c r="AF745" s="40" t="s">
        <v>281</v>
      </c>
      <c r="AG745" s="40" t="s">
        <v>281</v>
      </c>
      <c r="AH745" s="40" t="s">
        <v>281</v>
      </c>
      <c r="AI745" s="40" t="s">
        <v>281</v>
      </c>
      <c r="AJ745" s="40" t="s">
        <v>281</v>
      </c>
      <c r="AK745" s="40" t="s">
        <v>281</v>
      </c>
      <c r="AL745" s="40" t="s">
        <v>281</v>
      </c>
      <c r="AM745" s="40" t="s">
        <v>281</v>
      </c>
    </row>
    <row r="746" spans="1:39" ht="26.25" customHeight="1" x14ac:dyDescent="0.15">
      <c r="A746" s="37" t="s">
        <v>5543</v>
      </c>
      <c r="B746" s="38">
        <v>2</v>
      </c>
      <c r="C746" s="39">
        <v>45551</v>
      </c>
      <c r="D746" s="39" t="s">
        <v>274</v>
      </c>
      <c r="E746" s="39">
        <v>45551</v>
      </c>
      <c r="F746" s="40" t="s">
        <v>5544</v>
      </c>
      <c r="G746" s="40" t="s">
        <v>5545</v>
      </c>
      <c r="H746" s="40" t="s">
        <v>5546</v>
      </c>
      <c r="I746" s="40" t="s">
        <v>5547</v>
      </c>
      <c r="J746" s="40" t="s">
        <v>5548</v>
      </c>
      <c r="K746" s="40" t="s">
        <v>281</v>
      </c>
      <c r="L746" s="40">
        <v>32</v>
      </c>
      <c r="M746" s="40" t="s">
        <v>65</v>
      </c>
      <c r="N746" s="40">
        <v>3</v>
      </c>
      <c r="O746" s="40" t="s">
        <v>10</v>
      </c>
      <c r="P746" s="40">
        <v>23</v>
      </c>
      <c r="Q746" s="40" t="s">
        <v>49</v>
      </c>
      <c r="R746" s="40">
        <v>26</v>
      </c>
      <c r="S746" s="40" t="s">
        <v>55</v>
      </c>
      <c r="T746" s="40" t="s">
        <v>281</v>
      </c>
      <c r="U746" s="40" t="s">
        <v>281</v>
      </c>
      <c r="V746" s="40" t="s">
        <v>5549</v>
      </c>
      <c r="W746" s="40" t="s">
        <v>5550</v>
      </c>
      <c r="X746" s="40" t="s">
        <v>5551</v>
      </c>
      <c r="Y746" s="40" t="s">
        <v>281</v>
      </c>
      <c r="Z746" s="40" t="s">
        <v>281</v>
      </c>
      <c r="AA746" s="40" t="s">
        <v>281</v>
      </c>
      <c r="AB746" s="40" t="s">
        <v>281</v>
      </c>
      <c r="AC746" s="40" t="s">
        <v>281</v>
      </c>
      <c r="AD746" s="40" t="s">
        <v>281</v>
      </c>
      <c r="AE746" s="40" t="s">
        <v>281</v>
      </c>
      <c r="AF746" s="40" t="s">
        <v>281</v>
      </c>
      <c r="AG746" s="40" t="s">
        <v>281</v>
      </c>
      <c r="AH746" s="40" t="s">
        <v>281</v>
      </c>
      <c r="AI746" s="40" t="s">
        <v>281</v>
      </c>
      <c r="AJ746" s="40" t="s">
        <v>281</v>
      </c>
      <c r="AK746" s="40" t="s">
        <v>281</v>
      </c>
      <c r="AL746" s="40" t="s">
        <v>281</v>
      </c>
      <c r="AM746" s="40" t="s">
        <v>281</v>
      </c>
    </row>
    <row r="747" spans="1:39" ht="26.25" customHeight="1" x14ac:dyDescent="0.15">
      <c r="A747" s="37" t="s">
        <v>5552</v>
      </c>
      <c r="B747" s="38">
        <v>3</v>
      </c>
      <c r="C747" s="39">
        <v>45551</v>
      </c>
      <c r="D747" s="39" t="s">
        <v>274</v>
      </c>
      <c r="E747" s="39">
        <v>45551</v>
      </c>
      <c r="F747" s="40" t="s">
        <v>5544</v>
      </c>
      <c r="G747" s="40" t="s">
        <v>5553</v>
      </c>
      <c r="H747" s="40" t="s">
        <v>5554</v>
      </c>
      <c r="I747" s="40" t="s">
        <v>5555</v>
      </c>
      <c r="J747" s="40" t="s">
        <v>5556</v>
      </c>
      <c r="K747" s="40" t="s">
        <v>281</v>
      </c>
      <c r="L747" s="40">
        <v>32</v>
      </c>
      <c r="M747" s="40" t="s">
        <v>65</v>
      </c>
      <c r="N747" s="40">
        <v>3</v>
      </c>
      <c r="O747" s="40" t="s">
        <v>10</v>
      </c>
      <c r="P747" s="40">
        <v>23</v>
      </c>
      <c r="Q747" s="40" t="s">
        <v>49</v>
      </c>
      <c r="R747" s="40">
        <v>26</v>
      </c>
      <c r="S747" s="40" t="s">
        <v>55</v>
      </c>
      <c r="T747" s="40" t="s">
        <v>281</v>
      </c>
      <c r="U747" s="40" t="s">
        <v>281</v>
      </c>
      <c r="V747" s="40" t="s">
        <v>5557</v>
      </c>
      <c r="W747" s="40" t="s">
        <v>5558</v>
      </c>
      <c r="X747" s="40" t="s">
        <v>5559</v>
      </c>
      <c r="Y747" s="40" t="s">
        <v>281</v>
      </c>
      <c r="Z747" s="40" t="s">
        <v>281</v>
      </c>
      <c r="AA747" s="40" t="s">
        <v>281</v>
      </c>
      <c r="AB747" s="40" t="s">
        <v>281</v>
      </c>
      <c r="AC747" s="40" t="s">
        <v>281</v>
      </c>
      <c r="AD747" s="40" t="s">
        <v>281</v>
      </c>
      <c r="AE747" s="40" t="s">
        <v>281</v>
      </c>
      <c r="AF747" s="40" t="s">
        <v>281</v>
      </c>
      <c r="AG747" s="40" t="s">
        <v>281</v>
      </c>
      <c r="AH747" s="40" t="s">
        <v>281</v>
      </c>
      <c r="AI747" s="40" t="s">
        <v>281</v>
      </c>
      <c r="AJ747" s="40" t="s">
        <v>281</v>
      </c>
      <c r="AK747" s="40" t="s">
        <v>281</v>
      </c>
      <c r="AL747" s="40" t="s">
        <v>281</v>
      </c>
      <c r="AM747" s="40" t="s">
        <v>281</v>
      </c>
    </row>
    <row r="748" spans="1:39" ht="26.25" customHeight="1" x14ac:dyDescent="0.15">
      <c r="A748" s="37" t="s">
        <v>5560</v>
      </c>
      <c r="B748" s="38">
        <v>2</v>
      </c>
      <c r="C748" s="39">
        <v>45551</v>
      </c>
      <c r="D748" s="39" t="s">
        <v>274</v>
      </c>
      <c r="E748" s="39">
        <v>45551</v>
      </c>
      <c r="F748" s="40" t="s">
        <v>5544</v>
      </c>
      <c r="G748" s="40" t="s">
        <v>5561</v>
      </c>
      <c r="H748" s="40" t="s">
        <v>5562</v>
      </c>
      <c r="I748" s="40" t="s">
        <v>5563</v>
      </c>
      <c r="J748" s="40" t="s">
        <v>5564</v>
      </c>
      <c r="K748" s="40" t="s">
        <v>281</v>
      </c>
      <c r="L748" s="40">
        <v>32</v>
      </c>
      <c r="M748" s="40" t="s">
        <v>65</v>
      </c>
      <c r="N748" s="40">
        <v>3</v>
      </c>
      <c r="O748" s="40" t="s">
        <v>10</v>
      </c>
      <c r="P748" s="40">
        <v>23</v>
      </c>
      <c r="Q748" s="40" t="s">
        <v>49</v>
      </c>
      <c r="R748" s="40">
        <v>26</v>
      </c>
      <c r="S748" s="40" t="s">
        <v>55</v>
      </c>
      <c r="T748" s="40" t="s">
        <v>281</v>
      </c>
      <c r="U748" s="40" t="s">
        <v>281</v>
      </c>
      <c r="V748" s="40" t="s">
        <v>5565</v>
      </c>
      <c r="W748" s="40" t="s">
        <v>5566</v>
      </c>
      <c r="X748" s="40" t="s">
        <v>5567</v>
      </c>
      <c r="Y748" s="40" t="s">
        <v>281</v>
      </c>
      <c r="Z748" s="40" t="s">
        <v>281</v>
      </c>
      <c r="AA748" s="40" t="s">
        <v>281</v>
      </c>
      <c r="AB748" s="40" t="s">
        <v>281</v>
      </c>
      <c r="AC748" s="40" t="s">
        <v>281</v>
      </c>
      <c r="AD748" s="40" t="s">
        <v>281</v>
      </c>
      <c r="AE748" s="40" t="s">
        <v>281</v>
      </c>
      <c r="AF748" s="40" t="s">
        <v>281</v>
      </c>
      <c r="AG748" s="40" t="s">
        <v>281</v>
      </c>
      <c r="AH748" s="40" t="s">
        <v>281</v>
      </c>
      <c r="AI748" s="40" t="s">
        <v>281</v>
      </c>
      <c r="AJ748" s="40" t="s">
        <v>281</v>
      </c>
      <c r="AK748" s="40" t="s">
        <v>281</v>
      </c>
      <c r="AL748" s="40" t="s">
        <v>281</v>
      </c>
      <c r="AM748" s="40" t="s">
        <v>281</v>
      </c>
    </row>
    <row r="749" spans="1:39" ht="26.25" customHeight="1" x14ac:dyDescent="0.15">
      <c r="A749" s="37" t="s">
        <v>5568</v>
      </c>
      <c r="B749" s="38">
        <v>2</v>
      </c>
      <c r="C749" s="39">
        <v>45551</v>
      </c>
      <c r="D749" s="39" t="s">
        <v>274</v>
      </c>
      <c r="E749" s="39">
        <v>45551</v>
      </c>
      <c r="F749" s="40" t="s">
        <v>5544</v>
      </c>
      <c r="G749" s="40" t="s">
        <v>5569</v>
      </c>
      <c r="H749" s="40" t="s">
        <v>5570</v>
      </c>
      <c r="I749" s="40" t="s">
        <v>5571</v>
      </c>
      <c r="J749" s="40" t="s">
        <v>5572</v>
      </c>
      <c r="K749" s="40" t="s">
        <v>281</v>
      </c>
      <c r="L749" s="40">
        <v>32</v>
      </c>
      <c r="M749" s="40" t="s">
        <v>65</v>
      </c>
      <c r="N749" s="40">
        <v>3</v>
      </c>
      <c r="O749" s="40" t="s">
        <v>10</v>
      </c>
      <c r="P749" s="40">
        <v>23</v>
      </c>
      <c r="Q749" s="40" t="s">
        <v>49</v>
      </c>
      <c r="R749" s="40">
        <v>26</v>
      </c>
      <c r="S749" s="40" t="s">
        <v>55</v>
      </c>
      <c r="T749" s="40">
        <v>2</v>
      </c>
      <c r="U749" s="40" t="s">
        <v>8</v>
      </c>
      <c r="V749" s="40" t="s">
        <v>5573</v>
      </c>
      <c r="W749" s="40" t="s">
        <v>5574</v>
      </c>
      <c r="X749" s="40" t="s">
        <v>5575</v>
      </c>
      <c r="Y749" s="40" t="s">
        <v>281</v>
      </c>
      <c r="Z749" s="40" t="s">
        <v>281</v>
      </c>
      <c r="AA749" s="40" t="s">
        <v>281</v>
      </c>
      <c r="AB749" s="40" t="s">
        <v>281</v>
      </c>
      <c r="AC749" s="40" t="s">
        <v>281</v>
      </c>
      <c r="AD749" s="40" t="s">
        <v>281</v>
      </c>
      <c r="AE749" s="40" t="s">
        <v>281</v>
      </c>
      <c r="AF749" s="40" t="s">
        <v>281</v>
      </c>
      <c r="AG749" s="40" t="s">
        <v>281</v>
      </c>
      <c r="AH749" s="40" t="s">
        <v>281</v>
      </c>
      <c r="AI749" s="40" t="s">
        <v>281</v>
      </c>
      <c r="AJ749" s="40" t="s">
        <v>281</v>
      </c>
      <c r="AK749" s="40" t="s">
        <v>281</v>
      </c>
      <c r="AL749" s="40" t="s">
        <v>281</v>
      </c>
      <c r="AM749" s="40" t="s">
        <v>281</v>
      </c>
    </row>
    <row r="750" spans="1:39" ht="26.25" customHeight="1" x14ac:dyDescent="0.15">
      <c r="A750" s="37" t="s">
        <v>5576</v>
      </c>
      <c r="B750" s="38">
        <v>2</v>
      </c>
      <c r="C750" s="39">
        <v>45564</v>
      </c>
      <c r="D750" s="39" t="s">
        <v>274</v>
      </c>
      <c r="E750" s="39">
        <v>45564</v>
      </c>
      <c r="F750" s="40" t="s">
        <v>5577</v>
      </c>
      <c r="G750" s="40" t="s">
        <v>5578</v>
      </c>
      <c r="H750" s="40" t="s">
        <v>5579</v>
      </c>
      <c r="I750" s="40" t="s">
        <v>5580</v>
      </c>
      <c r="J750" s="40" t="s">
        <v>5581</v>
      </c>
      <c r="K750" s="40" t="s">
        <v>5582</v>
      </c>
      <c r="L750" s="40">
        <v>11</v>
      </c>
      <c r="M750" s="40" t="s">
        <v>26</v>
      </c>
      <c r="N750" s="40">
        <v>64</v>
      </c>
      <c r="O750" s="40" t="s">
        <v>129</v>
      </c>
      <c r="P750" s="40">
        <v>67</v>
      </c>
      <c r="Q750" s="40" t="s">
        <v>135</v>
      </c>
      <c r="R750" s="40">
        <v>89</v>
      </c>
      <c r="S750" s="40" t="s">
        <v>178</v>
      </c>
      <c r="T750" s="40">
        <v>90</v>
      </c>
      <c r="U750" s="40" t="s">
        <v>325</v>
      </c>
      <c r="V750" s="40" t="s">
        <v>5583</v>
      </c>
      <c r="W750" s="40" t="s">
        <v>5584</v>
      </c>
      <c r="X750" s="40" t="s">
        <v>5585</v>
      </c>
      <c r="Y750" s="40" t="s">
        <v>281</v>
      </c>
      <c r="Z750" s="40" t="s">
        <v>281</v>
      </c>
      <c r="AA750" s="40" t="s">
        <v>281</v>
      </c>
      <c r="AB750" s="40" t="s">
        <v>281</v>
      </c>
      <c r="AC750" s="40" t="s">
        <v>281</v>
      </c>
      <c r="AD750" s="40" t="s">
        <v>281</v>
      </c>
      <c r="AE750" s="40" t="s">
        <v>281</v>
      </c>
      <c r="AF750" s="40" t="s">
        <v>281</v>
      </c>
      <c r="AG750" s="40" t="s">
        <v>281</v>
      </c>
      <c r="AH750" s="40" t="s">
        <v>281</v>
      </c>
      <c r="AI750" s="40" t="s">
        <v>281</v>
      </c>
      <c r="AJ750" s="40" t="s">
        <v>281</v>
      </c>
      <c r="AK750" s="40" t="s">
        <v>281</v>
      </c>
      <c r="AL750" s="40" t="s">
        <v>281</v>
      </c>
      <c r="AM750" s="40" t="s">
        <v>281</v>
      </c>
    </row>
    <row r="751" spans="1:39" ht="26.25" customHeight="1" x14ac:dyDescent="0.15">
      <c r="A751" s="37" t="s">
        <v>5586</v>
      </c>
      <c r="B751" s="38">
        <v>2</v>
      </c>
      <c r="C751" s="39">
        <v>45564</v>
      </c>
      <c r="D751" s="39" t="s">
        <v>274</v>
      </c>
      <c r="E751" s="39">
        <v>45564</v>
      </c>
      <c r="F751" s="40" t="s">
        <v>5587</v>
      </c>
      <c r="G751" s="40" t="s">
        <v>5588</v>
      </c>
      <c r="H751" s="40" t="s">
        <v>5589</v>
      </c>
      <c r="I751" s="40" t="s">
        <v>5590</v>
      </c>
      <c r="J751" s="40" t="s">
        <v>5591</v>
      </c>
      <c r="K751" s="40" t="s">
        <v>281</v>
      </c>
      <c r="L751" s="40">
        <v>32</v>
      </c>
      <c r="M751" s="40" t="s">
        <v>65</v>
      </c>
      <c r="N751" s="40">
        <v>3</v>
      </c>
      <c r="O751" s="40" t="s">
        <v>10</v>
      </c>
      <c r="P751" s="40" t="s">
        <v>281</v>
      </c>
      <c r="Q751" s="40" t="s">
        <v>281</v>
      </c>
      <c r="R751" s="40" t="s">
        <v>281</v>
      </c>
      <c r="S751" s="40" t="s">
        <v>281</v>
      </c>
      <c r="T751" s="40" t="s">
        <v>281</v>
      </c>
      <c r="U751" s="40" t="s">
        <v>281</v>
      </c>
      <c r="V751" s="40" t="s">
        <v>5592</v>
      </c>
      <c r="W751" s="40" t="s">
        <v>5593</v>
      </c>
      <c r="X751" s="40" t="s">
        <v>5594</v>
      </c>
      <c r="Y751" s="40" t="s">
        <v>281</v>
      </c>
      <c r="Z751" s="40" t="s">
        <v>281</v>
      </c>
      <c r="AA751" s="40" t="s">
        <v>281</v>
      </c>
      <c r="AB751" s="40" t="s">
        <v>281</v>
      </c>
      <c r="AC751" s="40" t="s">
        <v>281</v>
      </c>
      <c r="AD751" s="40" t="s">
        <v>281</v>
      </c>
      <c r="AE751" s="40" t="s">
        <v>281</v>
      </c>
      <c r="AF751" s="40" t="s">
        <v>281</v>
      </c>
      <c r="AG751" s="40" t="s">
        <v>281</v>
      </c>
      <c r="AH751" s="40" t="s">
        <v>281</v>
      </c>
      <c r="AI751" s="40" t="s">
        <v>281</v>
      </c>
      <c r="AJ751" s="40" t="s">
        <v>281</v>
      </c>
      <c r="AK751" s="40" t="s">
        <v>281</v>
      </c>
      <c r="AL751" s="40" t="s">
        <v>281</v>
      </c>
      <c r="AM751" s="40" t="s">
        <v>281</v>
      </c>
    </row>
    <row r="752" spans="1:39" ht="26.25" customHeight="1" x14ac:dyDescent="0.15">
      <c r="A752" s="37" t="s">
        <v>5595</v>
      </c>
      <c r="B752" s="38">
        <v>2</v>
      </c>
      <c r="C752" s="39">
        <v>45563</v>
      </c>
      <c r="D752" s="39" t="s">
        <v>274</v>
      </c>
      <c r="E752" s="39">
        <v>45563</v>
      </c>
      <c r="F752" s="40" t="s">
        <v>5596</v>
      </c>
      <c r="G752" s="40" t="s">
        <v>5597</v>
      </c>
      <c r="H752" s="40" t="s">
        <v>5598</v>
      </c>
      <c r="I752" s="40" t="s">
        <v>5599</v>
      </c>
      <c r="J752" s="40" t="s">
        <v>5600</v>
      </c>
      <c r="K752" s="40" t="s">
        <v>281</v>
      </c>
      <c r="L752" s="40">
        <v>32</v>
      </c>
      <c r="M752" s="40" t="s">
        <v>65</v>
      </c>
      <c r="N752" s="40">
        <v>3</v>
      </c>
      <c r="O752" s="40" t="s">
        <v>10</v>
      </c>
      <c r="P752" s="40">
        <v>23</v>
      </c>
      <c r="Q752" s="40" t="s">
        <v>49</v>
      </c>
      <c r="R752" s="40">
        <v>26</v>
      </c>
      <c r="S752" s="40" t="s">
        <v>55</v>
      </c>
      <c r="T752" s="40" t="s">
        <v>281</v>
      </c>
      <c r="U752" s="40" t="s">
        <v>281</v>
      </c>
      <c r="V752" s="40" t="s">
        <v>5601</v>
      </c>
      <c r="W752" s="40" t="s">
        <v>5602</v>
      </c>
      <c r="X752" s="40" t="s">
        <v>5603</v>
      </c>
      <c r="Y752" s="40" t="s">
        <v>281</v>
      </c>
      <c r="Z752" s="40" t="s">
        <v>281</v>
      </c>
      <c r="AA752" s="40" t="s">
        <v>281</v>
      </c>
      <c r="AB752" s="40" t="s">
        <v>281</v>
      </c>
      <c r="AC752" s="40" t="s">
        <v>281</v>
      </c>
      <c r="AD752" s="40" t="s">
        <v>281</v>
      </c>
      <c r="AE752" s="40" t="s">
        <v>281</v>
      </c>
      <c r="AF752" s="40" t="s">
        <v>281</v>
      </c>
      <c r="AG752" s="40" t="s">
        <v>281</v>
      </c>
      <c r="AH752" s="40" t="s">
        <v>281</v>
      </c>
      <c r="AI752" s="40" t="s">
        <v>281</v>
      </c>
      <c r="AJ752" s="40" t="s">
        <v>281</v>
      </c>
      <c r="AK752" s="40" t="s">
        <v>281</v>
      </c>
      <c r="AL752" s="40" t="s">
        <v>281</v>
      </c>
      <c r="AM752" s="40" t="s">
        <v>281</v>
      </c>
    </row>
    <row r="753" spans="1:39" ht="26.25" customHeight="1" x14ac:dyDescent="0.15">
      <c r="A753" s="37" t="s">
        <v>5604</v>
      </c>
      <c r="B753" s="38">
        <v>1</v>
      </c>
      <c r="C753" s="39">
        <v>44481</v>
      </c>
      <c r="D753" s="39" t="s">
        <v>316</v>
      </c>
      <c r="E753" s="39">
        <v>45576</v>
      </c>
      <c r="F753" s="40" t="s">
        <v>5605</v>
      </c>
      <c r="G753" s="40" t="s">
        <v>281</v>
      </c>
      <c r="H753" s="40" t="s">
        <v>281</v>
      </c>
      <c r="I753" s="40" t="s">
        <v>281</v>
      </c>
      <c r="J753" s="40" t="s">
        <v>281</v>
      </c>
      <c r="K753" s="40" t="s">
        <v>281</v>
      </c>
      <c r="L753" s="40" t="s">
        <v>281</v>
      </c>
      <c r="M753" s="40" t="s">
        <v>281</v>
      </c>
      <c r="N753" s="40" t="s">
        <v>281</v>
      </c>
      <c r="O753" s="40" t="s">
        <v>281</v>
      </c>
      <c r="P753" s="40" t="s">
        <v>281</v>
      </c>
      <c r="Q753" s="40" t="s">
        <v>281</v>
      </c>
      <c r="R753" s="40" t="s">
        <v>281</v>
      </c>
      <c r="S753" s="40" t="s">
        <v>281</v>
      </c>
      <c r="T753" s="40" t="s">
        <v>281</v>
      </c>
      <c r="U753" s="40" t="s">
        <v>281</v>
      </c>
      <c r="V753" s="40" t="s">
        <v>281</v>
      </c>
      <c r="W753" s="40" t="s">
        <v>281</v>
      </c>
      <c r="X753" s="40" t="s">
        <v>281</v>
      </c>
      <c r="Y753" s="40" t="s">
        <v>281</v>
      </c>
      <c r="Z753" s="40" t="s">
        <v>281</v>
      </c>
      <c r="AA753" s="40" t="s">
        <v>281</v>
      </c>
      <c r="AB753" s="40" t="s">
        <v>281</v>
      </c>
      <c r="AC753" s="40" t="s">
        <v>281</v>
      </c>
      <c r="AD753" s="40" t="s">
        <v>281</v>
      </c>
      <c r="AE753" s="40" t="s">
        <v>281</v>
      </c>
      <c r="AF753" s="40" t="s">
        <v>281</v>
      </c>
      <c r="AG753" s="40" t="s">
        <v>281</v>
      </c>
      <c r="AH753" s="40" t="s">
        <v>281</v>
      </c>
      <c r="AI753" s="40" t="s">
        <v>281</v>
      </c>
      <c r="AJ753" s="40" t="s">
        <v>281</v>
      </c>
      <c r="AK753" s="40" t="s">
        <v>281</v>
      </c>
      <c r="AL753" s="40" t="s">
        <v>281</v>
      </c>
      <c r="AM753" s="40" t="s">
        <v>281</v>
      </c>
    </row>
    <row r="754" spans="1:39" ht="26.25" customHeight="1" x14ac:dyDescent="0.15">
      <c r="A754" s="37" t="s">
        <v>5606</v>
      </c>
      <c r="B754" s="38">
        <v>1</v>
      </c>
      <c r="C754" s="39">
        <v>44518</v>
      </c>
      <c r="D754" s="39" t="s">
        <v>316</v>
      </c>
      <c r="E754" s="39">
        <v>45613</v>
      </c>
      <c r="F754" s="40" t="s">
        <v>5607</v>
      </c>
      <c r="G754" s="40" t="s">
        <v>281</v>
      </c>
      <c r="H754" s="40" t="s">
        <v>281</v>
      </c>
      <c r="I754" s="40" t="s">
        <v>281</v>
      </c>
      <c r="J754" s="40" t="s">
        <v>281</v>
      </c>
      <c r="K754" s="40" t="s">
        <v>281</v>
      </c>
      <c r="L754" s="40" t="s">
        <v>281</v>
      </c>
      <c r="M754" s="40" t="s">
        <v>281</v>
      </c>
      <c r="N754" s="40" t="s">
        <v>281</v>
      </c>
      <c r="O754" s="40" t="s">
        <v>281</v>
      </c>
      <c r="P754" s="40" t="s">
        <v>281</v>
      </c>
      <c r="Q754" s="40" t="s">
        <v>281</v>
      </c>
      <c r="R754" s="40" t="s">
        <v>281</v>
      </c>
      <c r="S754" s="40" t="s">
        <v>281</v>
      </c>
      <c r="T754" s="40" t="s">
        <v>281</v>
      </c>
      <c r="U754" s="40" t="s">
        <v>281</v>
      </c>
      <c r="V754" s="40" t="s">
        <v>281</v>
      </c>
      <c r="W754" s="40" t="s">
        <v>281</v>
      </c>
      <c r="X754" s="40" t="s">
        <v>281</v>
      </c>
      <c r="Y754" s="40" t="s">
        <v>281</v>
      </c>
      <c r="Z754" s="40" t="s">
        <v>281</v>
      </c>
      <c r="AA754" s="40" t="s">
        <v>281</v>
      </c>
      <c r="AB754" s="40" t="s">
        <v>281</v>
      </c>
      <c r="AC754" s="40" t="s">
        <v>281</v>
      </c>
      <c r="AD754" s="40" t="s">
        <v>281</v>
      </c>
      <c r="AE754" s="40" t="s">
        <v>281</v>
      </c>
      <c r="AF754" s="40" t="s">
        <v>281</v>
      </c>
      <c r="AG754" s="40" t="s">
        <v>281</v>
      </c>
      <c r="AH754" s="40" t="s">
        <v>281</v>
      </c>
      <c r="AI754" s="40" t="s">
        <v>281</v>
      </c>
      <c r="AJ754" s="40" t="s">
        <v>281</v>
      </c>
      <c r="AK754" s="40" t="s">
        <v>281</v>
      </c>
      <c r="AL754" s="40" t="s">
        <v>281</v>
      </c>
      <c r="AM754" s="40" t="s">
        <v>281</v>
      </c>
    </row>
    <row r="755" spans="1:39" ht="26.25" customHeight="1" x14ac:dyDescent="0.15">
      <c r="A755" s="37" t="s">
        <v>5608</v>
      </c>
      <c r="B755" s="38">
        <v>1</v>
      </c>
      <c r="C755" s="39">
        <v>44518</v>
      </c>
      <c r="D755" s="39" t="s">
        <v>316</v>
      </c>
      <c r="E755" s="39">
        <v>45613</v>
      </c>
      <c r="F755" s="40" t="s">
        <v>5607</v>
      </c>
      <c r="G755" s="40" t="s">
        <v>281</v>
      </c>
      <c r="H755" s="40" t="s">
        <v>281</v>
      </c>
      <c r="I755" s="40" t="s">
        <v>281</v>
      </c>
      <c r="J755" s="40" t="s">
        <v>281</v>
      </c>
      <c r="K755" s="40" t="s">
        <v>281</v>
      </c>
      <c r="L755" s="40" t="s">
        <v>281</v>
      </c>
      <c r="M755" s="40" t="s">
        <v>281</v>
      </c>
      <c r="N755" s="40" t="s">
        <v>281</v>
      </c>
      <c r="O755" s="40" t="s">
        <v>281</v>
      </c>
      <c r="P755" s="40" t="s">
        <v>281</v>
      </c>
      <c r="Q755" s="40" t="s">
        <v>281</v>
      </c>
      <c r="R755" s="40" t="s">
        <v>281</v>
      </c>
      <c r="S755" s="40" t="s">
        <v>281</v>
      </c>
      <c r="T755" s="40" t="s">
        <v>281</v>
      </c>
      <c r="U755" s="40" t="s">
        <v>281</v>
      </c>
      <c r="V755" s="40" t="s">
        <v>281</v>
      </c>
      <c r="W755" s="40" t="s">
        <v>281</v>
      </c>
      <c r="X755" s="40" t="s">
        <v>281</v>
      </c>
      <c r="Y755" s="40" t="s">
        <v>281</v>
      </c>
      <c r="Z755" s="40" t="s">
        <v>281</v>
      </c>
      <c r="AA755" s="40" t="s">
        <v>281</v>
      </c>
      <c r="AB755" s="40" t="s">
        <v>281</v>
      </c>
      <c r="AC755" s="40" t="s">
        <v>281</v>
      </c>
      <c r="AD755" s="40" t="s">
        <v>281</v>
      </c>
      <c r="AE755" s="40" t="s">
        <v>281</v>
      </c>
      <c r="AF755" s="40" t="s">
        <v>281</v>
      </c>
      <c r="AG755" s="40" t="s">
        <v>281</v>
      </c>
      <c r="AH755" s="40" t="s">
        <v>281</v>
      </c>
      <c r="AI755" s="40" t="s">
        <v>281</v>
      </c>
      <c r="AJ755" s="40" t="s">
        <v>281</v>
      </c>
      <c r="AK755" s="40" t="s">
        <v>281</v>
      </c>
      <c r="AL755" s="40" t="s">
        <v>281</v>
      </c>
      <c r="AM755" s="40" t="s">
        <v>281</v>
      </c>
    </row>
    <row r="756" spans="1:39" ht="26.25" customHeight="1" x14ac:dyDescent="0.15">
      <c r="A756" s="37" t="s">
        <v>5609</v>
      </c>
      <c r="B756" s="38">
        <v>2</v>
      </c>
      <c r="C756" s="39">
        <v>45615</v>
      </c>
      <c r="D756" s="39" t="s">
        <v>274</v>
      </c>
      <c r="E756" s="39">
        <v>45615</v>
      </c>
      <c r="F756" s="40" t="s">
        <v>5610</v>
      </c>
      <c r="G756" s="40" t="s">
        <v>5611</v>
      </c>
      <c r="H756" s="40" t="s">
        <v>5612</v>
      </c>
      <c r="I756" s="40" t="s">
        <v>5613</v>
      </c>
      <c r="J756" s="40" t="s">
        <v>5614</v>
      </c>
      <c r="K756" s="40" t="s">
        <v>5615</v>
      </c>
      <c r="L756" s="40">
        <v>1</v>
      </c>
      <c r="M756" s="40" t="s">
        <v>6</v>
      </c>
      <c r="N756" s="40">
        <v>2</v>
      </c>
      <c r="O756" s="40" t="s">
        <v>8</v>
      </c>
      <c r="P756" s="40" t="s">
        <v>281</v>
      </c>
      <c r="Q756" s="40" t="s">
        <v>281</v>
      </c>
      <c r="R756" s="40" t="s">
        <v>281</v>
      </c>
      <c r="S756" s="40" t="s">
        <v>281</v>
      </c>
      <c r="T756" s="40" t="s">
        <v>281</v>
      </c>
      <c r="U756" s="40" t="s">
        <v>281</v>
      </c>
      <c r="V756" s="40" t="s">
        <v>5616</v>
      </c>
      <c r="W756" s="40" t="s">
        <v>5617</v>
      </c>
      <c r="X756" s="40" t="s">
        <v>5618</v>
      </c>
      <c r="Y756" s="40" t="s">
        <v>281</v>
      </c>
      <c r="Z756" s="40" t="s">
        <v>281</v>
      </c>
      <c r="AA756" s="40" t="s">
        <v>281</v>
      </c>
      <c r="AB756" s="40" t="s">
        <v>281</v>
      </c>
      <c r="AC756" s="40" t="s">
        <v>281</v>
      </c>
      <c r="AD756" s="40" t="s">
        <v>281</v>
      </c>
      <c r="AE756" s="40" t="s">
        <v>281</v>
      </c>
      <c r="AF756" s="40" t="s">
        <v>281</v>
      </c>
      <c r="AG756" s="40" t="s">
        <v>281</v>
      </c>
      <c r="AH756" s="40" t="s">
        <v>281</v>
      </c>
      <c r="AI756" s="40" t="s">
        <v>281</v>
      </c>
      <c r="AJ756" s="40" t="s">
        <v>281</v>
      </c>
      <c r="AK756" s="40" t="s">
        <v>281</v>
      </c>
      <c r="AL756" s="40" t="s">
        <v>281</v>
      </c>
      <c r="AM756" s="40" t="s">
        <v>281</v>
      </c>
    </row>
    <row r="757" spans="1:39" ht="26.25" customHeight="1" x14ac:dyDescent="0.15">
      <c r="A757" s="37" t="s">
        <v>5619</v>
      </c>
      <c r="B757" s="38">
        <v>2</v>
      </c>
      <c r="C757" s="39">
        <v>45620</v>
      </c>
      <c r="D757" s="39" t="s">
        <v>274</v>
      </c>
      <c r="E757" s="39">
        <v>45620</v>
      </c>
      <c r="F757" s="40" t="s">
        <v>5620</v>
      </c>
      <c r="G757" s="40" t="s">
        <v>5621</v>
      </c>
      <c r="H757" s="40" t="s">
        <v>5622</v>
      </c>
      <c r="I757" s="40" t="s">
        <v>4722</v>
      </c>
      <c r="J757" s="40" t="s">
        <v>4723</v>
      </c>
      <c r="K757" s="40" t="s">
        <v>5623</v>
      </c>
      <c r="L757" s="40">
        <v>32</v>
      </c>
      <c r="M757" s="40" t="s">
        <v>65</v>
      </c>
      <c r="N757" s="40" t="s">
        <v>281</v>
      </c>
      <c r="O757" s="40" t="s">
        <v>281</v>
      </c>
      <c r="P757" s="40" t="s">
        <v>281</v>
      </c>
      <c r="Q757" s="40" t="s">
        <v>281</v>
      </c>
      <c r="R757" s="40" t="s">
        <v>281</v>
      </c>
      <c r="S757" s="40" t="s">
        <v>281</v>
      </c>
      <c r="T757" s="40" t="s">
        <v>281</v>
      </c>
      <c r="U757" s="40" t="s">
        <v>281</v>
      </c>
      <c r="V757" s="40" t="s">
        <v>4725</v>
      </c>
      <c r="W757" s="40" t="s">
        <v>5624</v>
      </c>
      <c r="X757" s="40" t="s">
        <v>5625</v>
      </c>
      <c r="Y757" s="40" t="s">
        <v>281</v>
      </c>
      <c r="Z757" s="40" t="s">
        <v>281</v>
      </c>
      <c r="AA757" s="40" t="s">
        <v>281</v>
      </c>
      <c r="AB757" s="40" t="s">
        <v>281</v>
      </c>
      <c r="AC757" s="40" t="s">
        <v>281</v>
      </c>
      <c r="AD757" s="40" t="s">
        <v>281</v>
      </c>
      <c r="AE757" s="40" t="s">
        <v>281</v>
      </c>
      <c r="AF757" s="40" t="s">
        <v>281</v>
      </c>
      <c r="AG757" s="40" t="s">
        <v>281</v>
      </c>
      <c r="AH757" s="40" t="s">
        <v>281</v>
      </c>
      <c r="AI757" s="40" t="s">
        <v>281</v>
      </c>
      <c r="AJ757" s="40" t="s">
        <v>281</v>
      </c>
      <c r="AK757" s="40" t="s">
        <v>281</v>
      </c>
      <c r="AL757" s="40" t="s">
        <v>281</v>
      </c>
      <c r="AM757" s="40" t="s">
        <v>281</v>
      </c>
    </row>
    <row r="758" spans="1:39" ht="26.25" customHeight="1" x14ac:dyDescent="0.15">
      <c r="A758" s="37" t="s">
        <v>5626</v>
      </c>
      <c r="B758" s="38">
        <v>1</v>
      </c>
      <c r="C758" s="39">
        <v>44574</v>
      </c>
      <c r="D758" s="39" t="s">
        <v>316</v>
      </c>
      <c r="E758" s="39">
        <v>45670</v>
      </c>
      <c r="F758" s="40" t="s">
        <v>5627</v>
      </c>
      <c r="G758" s="40" t="s">
        <v>281</v>
      </c>
      <c r="H758" s="40" t="s">
        <v>281</v>
      </c>
      <c r="I758" s="40" t="s">
        <v>281</v>
      </c>
      <c r="J758" s="40" t="s">
        <v>281</v>
      </c>
      <c r="K758" s="40" t="s">
        <v>281</v>
      </c>
      <c r="L758" s="40" t="s">
        <v>281</v>
      </c>
      <c r="M758" s="40" t="s">
        <v>281</v>
      </c>
      <c r="N758" s="40" t="s">
        <v>281</v>
      </c>
      <c r="O758" s="40" t="s">
        <v>281</v>
      </c>
      <c r="P758" s="40" t="s">
        <v>281</v>
      </c>
      <c r="Q758" s="40" t="s">
        <v>281</v>
      </c>
      <c r="R758" s="40" t="s">
        <v>281</v>
      </c>
      <c r="S758" s="40" t="s">
        <v>281</v>
      </c>
      <c r="T758" s="40" t="s">
        <v>281</v>
      </c>
      <c r="U758" s="40" t="s">
        <v>281</v>
      </c>
      <c r="V758" s="40" t="s">
        <v>281</v>
      </c>
      <c r="W758" s="40" t="s">
        <v>281</v>
      </c>
      <c r="X758" s="40" t="s">
        <v>281</v>
      </c>
      <c r="Y758" s="40" t="s">
        <v>281</v>
      </c>
      <c r="Z758" s="40" t="s">
        <v>281</v>
      </c>
      <c r="AA758" s="40" t="s">
        <v>281</v>
      </c>
      <c r="AB758" s="40" t="s">
        <v>281</v>
      </c>
      <c r="AC758" s="40" t="s">
        <v>281</v>
      </c>
      <c r="AD758" s="40" t="s">
        <v>281</v>
      </c>
      <c r="AE758" s="40" t="s">
        <v>281</v>
      </c>
      <c r="AF758" s="40" t="s">
        <v>281</v>
      </c>
      <c r="AG758" s="40" t="s">
        <v>281</v>
      </c>
      <c r="AH758" s="40" t="s">
        <v>281</v>
      </c>
      <c r="AI758" s="40" t="s">
        <v>281</v>
      </c>
      <c r="AJ758" s="40" t="s">
        <v>281</v>
      </c>
      <c r="AK758" s="40" t="s">
        <v>281</v>
      </c>
      <c r="AL758" s="40" t="s">
        <v>281</v>
      </c>
      <c r="AM758" s="40" t="s">
        <v>281</v>
      </c>
    </row>
    <row r="759" spans="1:39" ht="26.25" customHeight="1" x14ac:dyDescent="0.15">
      <c r="A759" s="37" t="s">
        <v>5628</v>
      </c>
      <c r="B759" s="38">
        <v>2</v>
      </c>
      <c r="C759" s="39">
        <v>45671</v>
      </c>
      <c r="D759" s="39" t="s">
        <v>274</v>
      </c>
      <c r="E759" s="39">
        <v>45671</v>
      </c>
      <c r="F759" s="40" t="s">
        <v>5629</v>
      </c>
      <c r="G759" s="40" t="s">
        <v>5630</v>
      </c>
      <c r="H759" s="40" t="s">
        <v>5631</v>
      </c>
      <c r="I759" s="40" t="s">
        <v>5632</v>
      </c>
      <c r="J759" s="40" t="s">
        <v>5633</v>
      </c>
      <c r="K759" s="40" t="s">
        <v>281</v>
      </c>
      <c r="L759" s="40">
        <v>32</v>
      </c>
      <c r="M759" s="40" t="s">
        <v>65</v>
      </c>
      <c r="N759" s="40">
        <v>3</v>
      </c>
      <c r="O759" s="40" t="s">
        <v>10</v>
      </c>
      <c r="P759" s="40">
        <v>23</v>
      </c>
      <c r="Q759" s="40" t="s">
        <v>49</v>
      </c>
      <c r="R759" s="40">
        <v>26</v>
      </c>
      <c r="S759" s="40" t="s">
        <v>55</v>
      </c>
      <c r="T759" s="40" t="s">
        <v>281</v>
      </c>
      <c r="U759" s="40" t="s">
        <v>281</v>
      </c>
      <c r="V759" s="40" t="s">
        <v>5634</v>
      </c>
      <c r="W759" s="40" t="s">
        <v>5635</v>
      </c>
      <c r="X759" s="40" t="s">
        <v>5636</v>
      </c>
      <c r="Y759" s="40" t="s">
        <v>281</v>
      </c>
      <c r="Z759" s="40" t="s">
        <v>281</v>
      </c>
      <c r="AA759" s="40" t="s">
        <v>281</v>
      </c>
      <c r="AB759" s="40" t="s">
        <v>281</v>
      </c>
      <c r="AC759" s="40" t="s">
        <v>281</v>
      </c>
      <c r="AD759" s="40" t="s">
        <v>281</v>
      </c>
      <c r="AE759" s="40" t="s">
        <v>281</v>
      </c>
      <c r="AF759" s="40" t="s">
        <v>281</v>
      </c>
      <c r="AG759" s="40" t="s">
        <v>281</v>
      </c>
      <c r="AH759" s="40" t="s">
        <v>281</v>
      </c>
      <c r="AI759" s="40" t="s">
        <v>281</v>
      </c>
      <c r="AJ759" s="40" t="s">
        <v>281</v>
      </c>
      <c r="AK759" s="40" t="s">
        <v>281</v>
      </c>
      <c r="AL759" s="40" t="s">
        <v>281</v>
      </c>
      <c r="AM759" s="40" t="s">
        <v>281</v>
      </c>
    </row>
    <row r="760" spans="1:39" ht="26.25" customHeight="1" x14ac:dyDescent="0.15">
      <c r="A760" s="37" t="s">
        <v>5637</v>
      </c>
      <c r="B760" s="38">
        <v>1</v>
      </c>
      <c r="C760" s="39">
        <v>44574</v>
      </c>
      <c r="D760" s="39" t="s">
        <v>316</v>
      </c>
      <c r="E760" s="39">
        <v>44972</v>
      </c>
      <c r="F760" s="40" t="s">
        <v>5638</v>
      </c>
      <c r="G760" s="40" t="s">
        <v>281</v>
      </c>
      <c r="H760" s="40" t="s">
        <v>281</v>
      </c>
      <c r="I760" s="40" t="s">
        <v>281</v>
      </c>
      <c r="J760" s="40" t="s">
        <v>281</v>
      </c>
      <c r="K760" s="40" t="s">
        <v>281</v>
      </c>
      <c r="L760" s="40" t="s">
        <v>281</v>
      </c>
      <c r="M760" s="40" t="s">
        <v>281</v>
      </c>
      <c r="N760" s="40" t="s">
        <v>281</v>
      </c>
      <c r="O760" s="40" t="s">
        <v>281</v>
      </c>
      <c r="P760" s="40" t="s">
        <v>281</v>
      </c>
      <c r="Q760" s="40" t="s">
        <v>281</v>
      </c>
      <c r="R760" s="40" t="s">
        <v>281</v>
      </c>
      <c r="S760" s="40" t="s">
        <v>281</v>
      </c>
      <c r="T760" s="40" t="s">
        <v>281</v>
      </c>
      <c r="U760" s="40" t="s">
        <v>281</v>
      </c>
      <c r="V760" s="40" t="s">
        <v>281</v>
      </c>
      <c r="W760" s="40" t="s">
        <v>281</v>
      </c>
      <c r="X760" s="40" t="s">
        <v>281</v>
      </c>
      <c r="Y760" s="40" t="s">
        <v>281</v>
      </c>
      <c r="Z760" s="40" t="s">
        <v>281</v>
      </c>
      <c r="AA760" s="40" t="s">
        <v>281</v>
      </c>
      <c r="AB760" s="40" t="s">
        <v>281</v>
      </c>
      <c r="AC760" s="40" t="s">
        <v>281</v>
      </c>
      <c r="AD760" s="40" t="s">
        <v>281</v>
      </c>
      <c r="AE760" s="40" t="s">
        <v>281</v>
      </c>
      <c r="AF760" s="40" t="s">
        <v>281</v>
      </c>
      <c r="AG760" s="40" t="s">
        <v>281</v>
      </c>
      <c r="AH760" s="40" t="s">
        <v>281</v>
      </c>
      <c r="AI760" s="40" t="s">
        <v>281</v>
      </c>
      <c r="AJ760" s="40" t="s">
        <v>281</v>
      </c>
      <c r="AK760" s="40" t="s">
        <v>281</v>
      </c>
      <c r="AL760" s="40" t="s">
        <v>281</v>
      </c>
      <c r="AM760" s="40" t="s">
        <v>281</v>
      </c>
    </row>
    <row r="761" spans="1:39" ht="26.25" customHeight="1" x14ac:dyDescent="0.15">
      <c r="A761" s="37" t="s">
        <v>5639</v>
      </c>
      <c r="B761" s="38">
        <v>1</v>
      </c>
      <c r="C761" s="39">
        <v>44582</v>
      </c>
      <c r="D761" s="39" t="s">
        <v>316</v>
      </c>
      <c r="E761" s="39">
        <v>45678</v>
      </c>
      <c r="F761" s="40" t="s">
        <v>5640</v>
      </c>
      <c r="G761" s="40" t="s">
        <v>281</v>
      </c>
      <c r="H761" s="40" t="s">
        <v>281</v>
      </c>
      <c r="I761" s="40" t="s">
        <v>281</v>
      </c>
      <c r="J761" s="40" t="s">
        <v>281</v>
      </c>
      <c r="K761" s="40" t="s">
        <v>281</v>
      </c>
      <c r="L761" s="40" t="s">
        <v>281</v>
      </c>
      <c r="M761" s="40" t="s">
        <v>281</v>
      </c>
      <c r="N761" s="40" t="s">
        <v>281</v>
      </c>
      <c r="O761" s="40" t="s">
        <v>281</v>
      </c>
      <c r="P761" s="40" t="s">
        <v>281</v>
      </c>
      <c r="Q761" s="40" t="s">
        <v>281</v>
      </c>
      <c r="R761" s="40" t="s">
        <v>281</v>
      </c>
      <c r="S761" s="40" t="s">
        <v>281</v>
      </c>
      <c r="T761" s="40" t="s">
        <v>281</v>
      </c>
      <c r="U761" s="40" t="s">
        <v>281</v>
      </c>
      <c r="V761" s="40" t="s">
        <v>281</v>
      </c>
      <c r="W761" s="40" t="s">
        <v>281</v>
      </c>
      <c r="X761" s="40" t="s">
        <v>281</v>
      </c>
      <c r="Y761" s="40" t="s">
        <v>281</v>
      </c>
      <c r="Z761" s="40" t="s">
        <v>281</v>
      </c>
      <c r="AA761" s="40" t="s">
        <v>281</v>
      </c>
      <c r="AB761" s="40" t="s">
        <v>281</v>
      </c>
      <c r="AC761" s="40" t="s">
        <v>281</v>
      </c>
      <c r="AD761" s="40" t="s">
        <v>281</v>
      </c>
      <c r="AE761" s="40" t="s">
        <v>281</v>
      </c>
      <c r="AF761" s="40" t="s">
        <v>281</v>
      </c>
      <c r="AG761" s="40" t="s">
        <v>281</v>
      </c>
      <c r="AH761" s="40" t="s">
        <v>281</v>
      </c>
      <c r="AI761" s="40" t="s">
        <v>281</v>
      </c>
      <c r="AJ761" s="40" t="s">
        <v>281</v>
      </c>
      <c r="AK761" s="40" t="s">
        <v>281</v>
      </c>
      <c r="AL761" s="40" t="s">
        <v>281</v>
      </c>
      <c r="AM761" s="40" t="s">
        <v>281</v>
      </c>
    </row>
    <row r="762" spans="1:39" ht="26.25" customHeight="1" x14ac:dyDescent="0.15">
      <c r="A762" s="37" t="s">
        <v>5641</v>
      </c>
      <c r="B762" s="38">
        <v>3</v>
      </c>
      <c r="C762" s="39">
        <v>45678</v>
      </c>
      <c r="D762" s="39" t="s">
        <v>274</v>
      </c>
      <c r="E762" s="39">
        <v>45678</v>
      </c>
      <c r="F762" s="40" t="s">
        <v>5642</v>
      </c>
      <c r="G762" s="40" t="s">
        <v>5643</v>
      </c>
      <c r="H762" s="40" t="s">
        <v>5644</v>
      </c>
      <c r="I762" s="40" t="s">
        <v>5645</v>
      </c>
      <c r="J762" s="40" t="s">
        <v>5646</v>
      </c>
      <c r="K762" s="40" t="s">
        <v>5647</v>
      </c>
      <c r="L762" s="40">
        <v>68</v>
      </c>
      <c r="M762" s="40" t="s">
        <v>137</v>
      </c>
      <c r="N762" s="40">
        <v>93</v>
      </c>
      <c r="O762" s="40" t="s">
        <v>185</v>
      </c>
      <c r="P762" s="40" t="s">
        <v>281</v>
      </c>
      <c r="Q762" s="40" t="s">
        <v>281</v>
      </c>
      <c r="R762" s="40" t="s">
        <v>281</v>
      </c>
      <c r="S762" s="40" t="s">
        <v>281</v>
      </c>
      <c r="T762" s="40" t="s">
        <v>281</v>
      </c>
      <c r="U762" s="40" t="s">
        <v>281</v>
      </c>
      <c r="V762" s="40" t="s">
        <v>5648</v>
      </c>
      <c r="W762" s="40" t="s">
        <v>5649</v>
      </c>
      <c r="X762" s="40" t="s">
        <v>5650</v>
      </c>
      <c r="Y762" s="40" t="s">
        <v>281</v>
      </c>
      <c r="Z762" s="40" t="s">
        <v>281</v>
      </c>
      <c r="AA762" s="40" t="s">
        <v>281</v>
      </c>
      <c r="AB762" s="40" t="s">
        <v>281</v>
      </c>
      <c r="AC762" s="40" t="s">
        <v>281</v>
      </c>
      <c r="AD762" s="40" t="s">
        <v>281</v>
      </c>
      <c r="AE762" s="40" t="s">
        <v>281</v>
      </c>
      <c r="AF762" s="40" t="s">
        <v>281</v>
      </c>
      <c r="AG762" s="40" t="s">
        <v>281</v>
      </c>
      <c r="AH762" s="40" t="s">
        <v>281</v>
      </c>
      <c r="AI762" s="40" t="s">
        <v>281</v>
      </c>
      <c r="AJ762" s="40" t="s">
        <v>281</v>
      </c>
      <c r="AK762" s="40" t="s">
        <v>281</v>
      </c>
      <c r="AL762" s="40" t="s">
        <v>281</v>
      </c>
      <c r="AM762" s="40" t="s">
        <v>281</v>
      </c>
    </row>
    <row r="763" spans="1:39" ht="26.25" customHeight="1" x14ac:dyDescent="0.15">
      <c r="A763" s="37" t="s">
        <v>5651</v>
      </c>
      <c r="B763" s="38">
        <v>2</v>
      </c>
      <c r="C763" s="39">
        <v>45699</v>
      </c>
      <c r="D763" s="39" t="s">
        <v>274</v>
      </c>
      <c r="E763" s="39">
        <v>45699</v>
      </c>
      <c r="F763" s="40" t="s">
        <v>5652</v>
      </c>
      <c r="G763" s="40" t="s">
        <v>5653</v>
      </c>
      <c r="H763" s="40" t="s">
        <v>5654</v>
      </c>
      <c r="I763" s="40" t="s">
        <v>5655</v>
      </c>
      <c r="J763" s="40" t="s">
        <v>5656</v>
      </c>
      <c r="K763" s="40" t="s">
        <v>281</v>
      </c>
      <c r="L763" s="40">
        <v>32</v>
      </c>
      <c r="M763" s="40" t="s">
        <v>65</v>
      </c>
      <c r="N763" s="40">
        <v>3</v>
      </c>
      <c r="O763" s="40" t="s">
        <v>10</v>
      </c>
      <c r="P763" s="40">
        <v>23</v>
      </c>
      <c r="Q763" s="40" t="s">
        <v>49</v>
      </c>
      <c r="R763" s="40">
        <v>26</v>
      </c>
      <c r="S763" s="40" t="s">
        <v>55</v>
      </c>
      <c r="T763" s="40" t="s">
        <v>281</v>
      </c>
      <c r="U763" s="40" t="s">
        <v>281</v>
      </c>
      <c r="V763" s="40" t="s">
        <v>5657</v>
      </c>
      <c r="W763" s="40" t="s">
        <v>5658</v>
      </c>
      <c r="X763" s="40" t="s">
        <v>5659</v>
      </c>
      <c r="Y763" s="40" t="s">
        <v>281</v>
      </c>
      <c r="Z763" s="40" t="s">
        <v>281</v>
      </c>
      <c r="AA763" s="40" t="s">
        <v>281</v>
      </c>
      <c r="AB763" s="40" t="s">
        <v>281</v>
      </c>
      <c r="AC763" s="40" t="s">
        <v>281</v>
      </c>
      <c r="AD763" s="40" t="s">
        <v>281</v>
      </c>
      <c r="AE763" s="40" t="s">
        <v>281</v>
      </c>
      <c r="AF763" s="40" t="s">
        <v>281</v>
      </c>
      <c r="AG763" s="40" t="s">
        <v>281</v>
      </c>
      <c r="AH763" s="40" t="s">
        <v>281</v>
      </c>
      <c r="AI763" s="40" t="s">
        <v>281</v>
      </c>
      <c r="AJ763" s="40" t="s">
        <v>281</v>
      </c>
      <c r="AK763" s="40" t="s">
        <v>281</v>
      </c>
      <c r="AL763" s="40" t="s">
        <v>281</v>
      </c>
      <c r="AM763" s="40" t="s">
        <v>281</v>
      </c>
    </row>
    <row r="764" spans="1:39" ht="26.25" customHeight="1" x14ac:dyDescent="0.15">
      <c r="A764" s="37" t="s">
        <v>5660</v>
      </c>
      <c r="B764" s="38">
        <v>2</v>
      </c>
      <c r="C764" s="39">
        <v>45699</v>
      </c>
      <c r="D764" s="39" t="s">
        <v>274</v>
      </c>
      <c r="E764" s="39">
        <v>45699</v>
      </c>
      <c r="F764" s="40" t="s">
        <v>5661</v>
      </c>
      <c r="G764" s="40" t="s">
        <v>5662</v>
      </c>
      <c r="H764" s="40" t="s">
        <v>5663</v>
      </c>
      <c r="I764" s="40" t="s">
        <v>5664</v>
      </c>
      <c r="J764" s="40" t="s">
        <v>5665</v>
      </c>
      <c r="K764" s="40" t="s">
        <v>281</v>
      </c>
      <c r="L764" s="40">
        <v>32</v>
      </c>
      <c r="M764" s="40" t="s">
        <v>65</v>
      </c>
      <c r="N764" s="40">
        <v>3</v>
      </c>
      <c r="O764" s="40" t="s">
        <v>10</v>
      </c>
      <c r="P764" s="40">
        <v>23</v>
      </c>
      <c r="Q764" s="40" t="s">
        <v>49</v>
      </c>
      <c r="R764" s="40">
        <v>26</v>
      </c>
      <c r="S764" s="40" t="s">
        <v>55</v>
      </c>
      <c r="T764" s="40" t="s">
        <v>281</v>
      </c>
      <c r="U764" s="40" t="s">
        <v>281</v>
      </c>
      <c r="V764" s="40" t="s">
        <v>5666</v>
      </c>
      <c r="W764" s="40" t="s">
        <v>5667</v>
      </c>
      <c r="X764" s="40" t="s">
        <v>5668</v>
      </c>
      <c r="Y764" s="40" t="s">
        <v>281</v>
      </c>
      <c r="Z764" s="40" t="s">
        <v>281</v>
      </c>
      <c r="AA764" s="40" t="s">
        <v>281</v>
      </c>
      <c r="AB764" s="40" t="s">
        <v>281</v>
      </c>
      <c r="AC764" s="40" t="s">
        <v>281</v>
      </c>
      <c r="AD764" s="40" t="s">
        <v>281</v>
      </c>
      <c r="AE764" s="40" t="s">
        <v>281</v>
      </c>
      <c r="AF764" s="40" t="s">
        <v>281</v>
      </c>
      <c r="AG764" s="40" t="s">
        <v>281</v>
      </c>
      <c r="AH764" s="40" t="s">
        <v>281</v>
      </c>
      <c r="AI764" s="40" t="s">
        <v>281</v>
      </c>
      <c r="AJ764" s="40" t="s">
        <v>281</v>
      </c>
      <c r="AK764" s="40" t="s">
        <v>281</v>
      </c>
      <c r="AL764" s="40" t="s">
        <v>281</v>
      </c>
      <c r="AM764" s="40" t="s">
        <v>281</v>
      </c>
    </row>
    <row r="765" spans="1:39" ht="26.25" customHeight="1" x14ac:dyDescent="0.15">
      <c r="A765" s="37" t="s">
        <v>5669</v>
      </c>
      <c r="B765" s="38">
        <v>2</v>
      </c>
      <c r="C765" s="39">
        <v>45699</v>
      </c>
      <c r="D765" s="39" t="s">
        <v>274</v>
      </c>
      <c r="E765" s="39">
        <v>45699</v>
      </c>
      <c r="F765" s="40" t="s">
        <v>5652</v>
      </c>
      <c r="G765" s="40" t="s">
        <v>5670</v>
      </c>
      <c r="H765" s="40" t="s">
        <v>5671</v>
      </c>
      <c r="I765" s="40" t="s">
        <v>5672</v>
      </c>
      <c r="J765" s="40" t="s">
        <v>5673</v>
      </c>
      <c r="K765" s="40" t="s">
        <v>281</v>
      </c>
      <c r="L765" s="40">
        <v>32</v>
      </c>
      <c r="M765" s="40" t="s">
        <v>65</v>
      </c>
      <c r="N765" s="40">
        <v>3</v>
      </c>
      <c r="O765" s="40" t="s">
        <v>10</v>
      </c>
      <c r="P765" s="40">
        <v>23</v>
      </c>
      <c r="Q765" s="40" t="s">
        <v>49</v>
      </c>
      <c r="R765" s="40">
        <v>26</v>
      </c>
      <c r="S765" s="40" t="s">
        <v>55</v>
      </c>
      <c r="T765" s="40" t="s">
        <v>281</v>
      </c>
      <c r="U765" s="40" t="s">
        <v>281</v>
      </c>
      <c r="V765" s="40" t="s">
        <v>5674</v>
      </c>
      <c r="W765" s="40" t="s">
        <v>5675</v>
      </c>
      <c r="X765" s="40" t="s">
        <v>5676</v>
      </c>
      <c r="Y765" s="40" t="s">
        <v>281</v>
      </c>
      <c r="Z765" s="40" t="s">
        <v>281</v>
      </c>
      <c r="AA765" s="40" t="s">
        <v>281</v>
      </c>
      <c r="AB765" s="40" t="s">
        <v>281</v>
      </c>
      <c r="AC765" s="40" t="s">
        <v>281</v>
      </c>
      <c r="AD765" s="40" t="s">
        <v>281</v>
      </c>
      <c r="AE765" s="40" t="s">
        <v>281</v>
      </c>
      <c r="AF765" s="40" t="s">
        <v>281</v>
      </c>
      <c r="AG765" s="40" t="s">
        <v>281</v>
      </c>
      <c r="AH765" s="40" t="s">
        <v>281</v>
      </c>
      <c r="AI765" s="40" t="s">
        <v>281</v>
      </c>
      <c r="AJ765" s="40" t="s">
        <v>281</v>
      </c>
      <c r="AK765" s="40" t="s">
        <v>281</v>
      </c>
      <c r="AL765" s="40" t="s">
        <v>281</v>
      </c>
      <c r="AM765" s="40" t="s">
        <v>281</v>
      </c>
    </row>
    <row r="766" spans="1:39" ht="26.25" customHeight="1" x14ac:dyDescent="0.15">
      <c r="A766" s="37" t="s">
        <v>5677</v>
      </c>
      <c r="B766" s="38">
        <v>2</v>
      </c>
      <c r="C766" s="39">
        <v>45699</v>
      </c>
      <c r="D766" s="39" t="s">
        <v>274</v>
      </c>
      <c r="E766" s="39">
        <v>45699</v>
      </c>
      <c r="F766" s="40" t="s">
        <v>5652</v>
      </c>
      <c r="G766" s="40" t="s">
        <v>5678</v>
      </c>
      <c r="H766" s="40" t="s">
        <v>5679</v>
      </c>
      <c r="I766" s="40" t="s">
        <v>5680</v>
      </c>
      <c r="J766" s="40" t="s">
        <v>5681</v>
      </c>
      <c r="K766" s="40" t="s">
        <v>281</v>
      </c>
      <c r="L766" s="40">
        <v>32</v>
      </c>
      <c r="M766" s="40" t="s">
        <v>65</v>
      </c>
      <c r="N766" s="40">
        <v>3</v>
      </c>
      <c r="O766" s="40" t="s">
        <v>10</v>
      </c>
      <c r="P766" s="40">
        <v>23</v>
      </c>
      <c r="Q766" s="40" t="s">
        <v>49</v>
      </c>
      <c r="R766" s="40">
        <v>26</v>
      </c>
      <c r="S766" s="40" t="s">
        <v>55</v>
      </c>
      <c r="T766" s="40" t="s">
        <v>281</v>
      </c>
      <c r="U766" s="40" t="s">
        <v>281</v>
      </c>
      <c r="V766" s="40" t="s">
        <v>5682</v>
      </c>
      <c r="W766" s="40" t="s">
        <v>5683</v>
      </c>
      <c r="X766" s="40" t="s">
        <v>5684</v>
      </c>
      <c r="Y766" s="40" t="s">
        <v>281</v>
      </c>
      <c r="Z766" s="40" t="s">
        <v>281</v>
      </c>
      <c r="AA766" s="40" t="s">
        <v>281</v>
      </c>
      <c r="AB766" s="40" t="s">
        <v>281</v>
      </c>
      <c r="AC766" s="40" t="s">
        <v>281</v>
      </c>
      <c r="AD766" s="40" t="s">
        <v>281</v>
      </c>
      <c r="AE766" s="40" t="s">
        <v>281</v>
      </c>
      <c r="AF766" s="40" t="s">
        <v>281</v>
      </c>
      <c r="AG766" s="40" t="s">
        <v>281</v>
      </c>
      <c r="AH766" s="40" t="s">
        <v>281</v>
      </c>
      <c r="AI766" s="40" t="s">
        <v>281</v>
      </c>
      <c r="AJ766" s="40" t="s">
        <v>281</v>
      </c>
      <c r="AK766" s="40" t="s">
        <v>281</v>
      </c>
      <c r="AL766" s="40" t="s">
        <v>281</v>
      </c>
      <c r="AM766" s="40" t="s">
        <v>281</v>
      </c>
    </row>
    <row r="767" spans="1:39" ht="26.25" customHeight="1" x14ac:dyDescent="0.15">
      <c r="A767" s="37" t="s">
        <v>5685</v>
      </c>
      <c r="B767" s="38">
        <v>1</v>
      </c>
      <c r="C767" s="39">
        <v>44893</v>
      </c>
      <c r="D767" s="39" t="s">
        <v>316</v>
      </c>
      <c r="E767" s="39">
        <v>44893</v>
      </c>
      <c r="F767" s="40" t="s">
        <v>5686</v>
      </c>
      <c r="G767" s="40" t="s">
        <v>281</v>
      </c>
      <c r="H767" s="40" t="s">
        <v>281</v>
      </c>
      <c r="I767" s="40" t="s">
        <v>281</v>
      </c>
      <c r="J767" s="40" t="s">
        <v>281</v>
      </c>
      <c r="K767" s="40" t="s">
        <v>281</v>
      </c>
      <c r="L767" s="40" t="s">
        <v>281</v>
      </c>
      <c r="M767" s="40" t="s">
        <v>281</v>
      </c>
      <c r="N767" s="40" t="s">
        <v>281</v>
      </c>
      <c r="O767" s="40" t="s">
        <v>281</v>
      </c>
      <c r="P767" s="40" t="s">
        <v>281</v>
      </c>
      <c r="Q767" s="40" t="s">
        <v>281</v>
      </c>
      <c r="R767" s="40" t="s">
        <v>281</v>
      </c>
      <c r="S767" s="40" t="s">
        <v>281</v>
      </c>
      <c r="T767" s="40" t="s">
        <v>281</v>
      </c>
      <c r="U767" s="40" t="s">
        <v>281</v>
      </c>
      <c r="V767" s="40" t="s">
        <v>281</v>
      </c>
      <c r="W767" s="40" t="s">
        <v>281</v>
      </c>
      <c r="X767" s="40" t="s">
        <v>281</v>
      </c>
      <c r="Y767" s="40" t="s">
        <v>281</v>
      </c>
      <c r="Z767" s="40" t="s">
        <v>281</v>
      </c>
      <c r="AA767" s="40" t="s">
        <v>281</v>
      </c>
      <c r="AB767" s="40" t="s">
        <v>281</v>
      </c>
      <c r="AC767" s="40" t="s">
        <v>281</v>
      </c>
      <c r="AD767" s="40" t="s">
        <v>281</v>
      </c>
      <c r="AE767" s="40" t="s">
        <v>281</v>
      </c>
      <c r="AF767" s="40" t="s">
        <v>281</v>
      </c>
      <c r="AG767" s="40" t="s">
        <v>281</v>
      </c>
      <c r="AH767" s="40" t="s">
        <v>281</v>
      </c>
      <c r="AI767" s="40" t="s">
        <v>281</v>
      </c>
      <c r="AJ767" s="40" t="s">
        <v>281</v>
      </c>
      <c r="AK767" s="40" t="s">
        <v>281</v>
      </c>
      <c r="AL767" s="40" t="s">
        <v>281</v>
      </c>
      <c r="AM767" s="40" t="s">
        <v>281</v>
      </c>
    </row>
    <row r="768" spans="1:39" ht="26.25" customHeight="1" x14ac:dyDescent="0.15">
      <c r="A768" s="37" t="s">
        <v>5687</v>
      </c>
      <c r="B768" s="38">
        <v>2</v>
      </c>
      <c r="C768" s="39">
        <v>45699</v>
      </c>
      <c r="D768" s="39" t="s">
        <v>274</v>
      </c>
      <c r="E768" s="39">
        <v>45699</v>
      </c>
      <c r="F768" s="40" t="s">
        <v>5652</v>
      </c>
      <c r="G768" s="40" t="s">
        <v>5688</v>
      </c>
      <c r="H768" s="40" t="s">
        <v>5689</v>
      </c>
      <c r="I768" s="40" t="s">
        <v>5690</v>
      </c>
      <c r="J768" s="40" t="s">
        <v>5691</v>
      </c>
      <c r="K768" s="40" t="s">
        <v>281</v>
      </c>
      <c r="L768" s="40">
        <v>32</v>
      </c>
      <c r="M768" s="40" t="s">
        <v>65</v>
      </c>
      <c r="N768" s="40">
        <v>3</v>
      </c>
      <c r="O768" s="40" t="s">
        <v>10</v>
      </c>
      <c r="P768" s="40">
        <v>23</v>
      </c>
      <c r="Q768" s="40" t="s">
        <v>49</v>
      </c>
      <c r="R768" s="40">
        <v>26</v>
      </c>
      <c r="S768" s="40" t="s">
        <v>55</v>
      </c>
      <c r="T768" s="40" t="s">
        <v>281</v>
      </c>
      <c r="U768" s="40" t="s">
        <v>281</v>
      </c>
      <c r="V768" s="40" t="s">
        <v>5692</v>
      </c>
      <c r="W768" s="40" t="s">
        <v>5693</v>
      </c>
      <c r="X768" s="40" t="s">
        <v>5694</v>
      </c>
      <c r="Y768" s="40" t="s">
        <v>281</v>
      </c>
      <c r="Z768" s="40" t="s">
        <v>281</v>
      </c>
      <c r="AA768" s="40" t="s">
        <v>281</v>
      </c>
      <c r="AB768" s="40" t="s">
        <v>281</v>
      </c>
      <c r="AC768" s="40" t="s">
        <v>281</v>
      </c>
      <c r="AD768" s="40" t="s">
        <v>281</v>
      </c>
      <c r="AE768" s="40" t="s">
        <v>281</v>
      </c>
      <c r="AF768" s="40" t="s">
        <v>281</v>
      </c>
      <c r="AG768" s="40" t="s">
        <v>281</v>
      </c>
      <c r="AH768" s="40" t="s">
        <v>281</v>
      </c>
      <c r="AI768" s="40" t="s">
        <v>281</v>
      </c>
      <c r="AJ768" s="40" t="s">
        <v>281</v>
      </c>
      <c r="AK768" s="40" t="s">
        <v>281</v>
      </c>
      <c r="AL768" s="40" t="s">
        <v>281</v>
      </c>
      <c r="AM768" s="40" t="s">
        <v>281</v>
      </c>
    </row>
    <row r="769" spans="1:39" ht="26.25" customHeight="1" x14ac:dyDescent="0.15">
      <c r="A769" s="37" t="s">
        <v>5695</v>
      </c>
      <c r="B769" s="38">
        <v>1</v>
      </c>
      <c r="C769" s="39">
        <v>44613</v>
      </c>
      <c r="D769" s="39" t="s">
        <v>316</v>
      </c>
      <c r="E769" s="39">
        <v>45710</v>
      </c>
      <c r="F769" s="40" t="s">
        <v>5696</v>
      </c>
      <c r="G769" s="40" t="s">
        <v>281</v>
      </c>
      <c r="H769" s="40" t="s">
        <v>281</v>
      </c>
      <c r="I769" s="40" t="s">
        <v>281</v>
      </c>
      <c r="J769" s="40" t="s">
        <v>281</v>
      </c>
      <c r="K769" s="40" t="s">
        <v>281</v>
      </c>
      <c r="L769" s="40" t="s">
        <v>281</v>
      </c>
      <c r="M769" s="40" t="s">
        <v>281</v>
      </c>
      <c r="N769" s="40" t="s">
        <v>281</v>
      </c>
      <c r="O769" s="40" t="s">
        <v>281</v>
      </c>
      <c r="P769" s="40" t="s">
        <v>281</v>
      </c>
      <c r="Q769" s="40" t="s">
        <v>281</v>
      </c>
      <c r="R769" s="40" t="s">
        <v>281</v>
      </c>
      <c r="S769" s="40" t="s">
        <v>281</v>
      </c>
      <c r="T769" s="40" t="s">
        <v>281</v>
      </c>
      <c r="U769" s="40" t="s">
        <v>281</v>
      </c>
      <c r="V769" s="40" t="s">
        <v>281</v>
      </c>
      <c r="W769" s="40" t="s">
        <v>281</v>
      </c>
      <c r="X769" s="40" t="s">
        <v>281</v>
      </c>
      <c r="Y769" s="40" t="s">
        <v>281</v>
      </c>
      <c r="Z769" s="40" t="s">
        <v>281</v>
      </c>
      <c r="AA769" s="40" t="s">
        <v>281</v>
      </c>
      <c r="AB769" s="40" t="s">
        <v>281</v>
      </c>
      <c r="AC769" s="40" t="s">
        <v>281</v>
      </c>
      <c r="AD769" s="40" t="s">
        <v>281</v>
      </c>
      <c r="AE769" s="40" t="s">
        <v>281</v>
      </c>
      <c r="AF769" s="40" t="s">
        <v>281</v>
      </c>
      <c r="AG769" s="40" t="s">
        <v>281</v>
      </c>
      <c r="AH769" s="40" t="s">
        <v>281</v>
      </c>
      <c r="AI769" s="40" t="s">
        <v>281</v>
      </c>
      <c r="AJ769" s="40" t="s">
        <v>281</v>
      </c>
      <c r="AK769" s="40" t="s">
        <v>281</v>
      </c>
      <c r="AL769" s="40" t="s">
        <v>281</v>
      </c>
      <c r="AM769" s="40" t="s">
        <v>281</v>
      </c>
    </row>
    <row r="770" spans="1:39" ht="26.25" customHeight="1" x14ac:dyDescent="0.15">
      <c r="A770" s="37" t="s">
        <v>5697</v>
      </c>
      <c r="B770" s="38">
        <v>1</v>
      </c>
      <c r="C770" s="39">
        <v>44613</v>
      </c>
      <c r="D770" s="39" t="s">
        <v>316</v>
      </c>
      <c r="E770" s="39">
        <v>45710</v>
      </c>
      <c r="F770" s="40" t="s">
        <v>5696</v>
      </c>
      <c r="G770" s="40" t="s">
        <v>281</v>
      </c>
      <c r="H770" s="40" t="s">
        <v>281</v>
      </c>
      <c r="I770" s="40" t="s">
        <v>281</v>
      </c>
      <c r="J770" s="40" t="s">
        <v>281</v>
      </c>
      <c r="K770" s="40" t="s">
        <v>281</v>
      </c>
      <c r="L770" s="40" t="s">
        <v>281</v>
      </c>
      <c r="M770" s="40" t="s">
        <v>281</v>
      </c>
      <c r="N770" s="40" t="s">
        <v>281</v>
      </c>
      <c r="O770" s="40" t="s">
        <v>281</v>
      </c>
      <c r="P770" s="40" t="s">
        <v>281</v>
      </c>
      <c r="Q770" s="40" t="s">
        <v>281</v>
      </c>
      <c r="R770" s="40" t="s">
        <v>281</v>
      </c>
      <c r="S770" s="40" t="s">
        <v>281</v>
      </c>
      <c r="T770" s="40" t="s">
        <v>281</v>
      </c>
      <c r="U770" s="40" t="s">
        <v>281</v>
      </c>
      <c r="V770" s="40" t="s">
        <v>281</v>
      </c>
      <c r="W770" s="40" t="s">
        <v>281</v>
      </c>
      <c r="X770" s="40" t="s">
        <v>281</v>
      </c>
      <c r="Y770" s="40" t="s">
        <v>281</v>
      </c>
      <c r="Z770" s="40" t="s">
        <v>281</v>
      </c>
      <c r="AA770" s="40" t="s">
        <v>281</v>
      </c>
      <c r="AB770" s="40" t="s">
        <v>281</v>
      </c>
      <c r="AC770" s="40" t="s">
        <v>281</v>
      </c>
      <c r="AD770" s="40" t="s">
        <v>281</v>
      </c>
      <c r="AE770" s="40" t="s">
        <v>281</v>
      </c>
      <c r="AF770" s="40" t="s">
        <v>281</v>
      </c>
      <c r="AG770" s="40" t="s">
        <v>281</v>
      </c>
      <c r="AH770" s="40" t="s">
        <v>281</v>
      </c>
      <c r="AI770" s="40" t="s">
        <v>281</v>
      </c>
      <c r="AJ770" s="40" t="s">
        <v>281</v>
      </c>
      <c r="AK770" s="40" t="s">
        <v>281</v>
      </c>
      <c r="AL770" s="40" t="s">
        <v>281</v>
      </c>
      <c r="AM770" s="40" t="s">
        <v>281</v>
      </c>
    </row>
    <row r="771" spans="1:39" ht="26.25" customHeight="1" x14ac:dyDescent="0.15">
      <c r="A771" s="37" t="s">
        <v>5698</v>
      </c>
      <c r="B771" s="38">
        <v>2</v>
      </c>
      <c r="C771" s="39">
        <v>45739</v>
      </c>
      <c r="D771" s="39" t="s">
        <v>274</v>
      </c>
      <c r="E771" s="39">
        <v>45739</v>
      </c>
      <c r="F771" s="40" t="s">
        <v>5699</v>
      </c>
      <c r="G771" s="40" t="s">
        <v>5700</v>
      </c>
      <c r="H771" s="40" t="s">
        <v>5701</v>
      </c>
      <c r="I771" s="40" t="s">
        <v>5702</v>
      </c>
      <c r="J771" s="40" t="s">
        <v>5703</v>
      </c>
      <c r="K771" s="40" t="s">
        <v>281</v>
      </c>
      <c r="L771" s="40">
        <v>5</v>
      </c>
      <c r="M771" s="40" t="s">
        <v>14</v>
      </c>
      <c r="N771" s="40">
        <v>38</v>
      </c>
      <c r="O771" s="40" t="s">
        <v>77</v>
      </c>
      <c r="P771" s="40">
        <v>89</v>
      </c>
      <c r="Q771" s="40" t="s">
        <v>178</v>
      </c>
      <c r="R771" s="40" t="s">
        <v>281</v>
      </c>
      <c r="S771" s="40" t="s">
        <v>281</v>
      </c>
      <c r="T771" s="40" t="s">
        <v>281</v>
      </c>
      <c r="U771" s="40" t="s">
        <v>281</v>
      </c>
      <c r="V771" s="40" t="s">
        <v>5704</v>
      </c>
      <c r="W771" s="40" t="s">
        <v>5705</v>
      </c>
      <c r="X771" s="40" t="s">
        <v>5706</v>
      </c>
      <c r="Y771" s="40" t="s">
        <v>281</v>
      </c>
      <c r="Z771" s="40" t="s">
        <v>281</v>
      </c>
      <c r="AA771" s="40" t="s">
        <v>281</v>
      </c>
      <c r="AB771" s="40" t="s">
        <v>281</v>
      </c>
      <c r="AC771" s="40" t="s">
        <v>281</v>
      </c>
      <c r="AD771" s="40" t="s">
        <v>281</v>
      </c>
      <c r="AE771" s="40" t="s">
        <v>281</v>
      </c>
      <c r="AF771" s="40" t="s">
        <v>281</v>
      </c>
      <c r="AG771" s="40" t="s">
        <v>281</v>
      </c>
      <c r="AH771" s="40" t="s">
        <v>281</v>
      </c>
      <c r="AI771" s="40" t="s">
        <v>281</v>
      </c>
      <c r="AJ771" s="40" t="s">
        <v>281</v>
      </c>
      <c r="AK771" s="40" t="s">
        <v>281</v>
      </c>
      <c r="AL771" s="40" t="s">
        <v>281</v>
      </c>
      <c r="AM771" s="40" t="s">
        <v>281</v>
      </c>
    </row>
    <row r="772" spans="1:39" ht="26.25" customHeight="1" x14ac:dyDescent="0.15">
      <c r="A772" s="37" t="s">
        <v>5707</v>
      </c>
      <c r="B772" s="38">
        <v>2</v>
      </c>
      <c r="C772" s="39">
        <v>45755</v>
      </c>
      <c r="D772" s="39" t="s">
        <v>274</v>
      </c>
      <c r="E772" s="39">
        <v>45755</v>
      </c>
      <c r="F772" s="40" t="s">
        <v>5708</v>
      </c>
      <c r="G772" s="40" t="s">
        <v>5709</v>
      </c>
      <c r="H772" s="40" t="s">
        <v>5710</v>
      </c>
      <c r="I772" s="40" t="s">
        <v>5711</v>
      </c>
      <c r="J772" s="40" t="s">
        <v>5712</v>
      </c>
      <c r="K772" s="40" t="s">
        <v>5713</v>
      </c>
      <c r="L772" s="40">
        <v>57</v>
      </c>
      <c r="M772" s="40" t="s">
        <v>115</v>
      </c>
      <c r="N772" s="40">
        <v>58</v>
      </c>
      <c r="O772" s="40" t="s">
        <v>117</v>
      </c>
      <c r="P772" s="40">
        <v>60</v>
      </c>
      <c r="Q772" s="40" t="s">
        <v>121</v>
      </c>
      <c r="R772" s="40">
        <v>61</v>
      </c>
      <c r="S772" s="40" t="s">
        <v>123</v>
      </c>
      <c r="T772" s="40">
        <v>66</v>
      </c>
      <c r="U772" s="40" t="s">
        <v>133</v>
      </c>
      <c r="V772" s="40" t="s">
        <v>5714</v>
      </c>
      <c r="W772" s="40" t="s">
        <v>5715</v>
      </c>
      <c r="X772" s="40" t="s">
        <v>5716</v>
      </c>
      <c r="Y772" s="40" t="s">
        <v>281</v>
      </c>
      <c r="Z772" s="40" t="s">
        <v>281</v>
      </c>
      <c r="AA772" s="40" t="s">
        <v>281</v>
      </c>
      <c r="AB772" s="40" t="s">
        <v>281</v>
      </c>
      <c r="AC772" s="40" t="s">
        <v>281</v>
      </c>
      <c r="AD772" s="40" t="s">
        <v>281</v>
      </c>
      <c r="AE772" s="40" t="s">
        <v>281</v>
      </c>
      <c r="AF772" s="40" t="s">
        <v>281</v>
      </c>
      <c r="AG772" s="40" t="s">
        <v>281</v>
      </c>
      <c r="AH772" s="40" t="s">
        <v>281</v>
      </c>
      <c r="AI772" s="40" t="s">
        <v>281</v>
      </c>
      <c r="AJ772" s="40" t="s">
        <v>281</v>
      </c>
      <c r="AK772" s="40" t="s">
        <v>281</v>
      </c>
      <c r="AL772" s="40" t="s">
        <v>281</v>
      </c>
      <c r="AM772" s="40" t="s">
        <v>281</v>
      </c>
    </row>
    <row r="773" spans="1:39" ht="26.25" customHeight="1" x14ac:dyDescent="0.15">
      <c r="A773" s="37" t="s">
        <v>5717</v>
      </c>
      <c r="B773" s="38">
        <v>1</v>
      </c>
      <c r="C773" s="39">
        <v>44658</v>
      </c>
      <c r="D773" s="39" t="s">
        <v>5718</v>
      </c>
      <c r="E773" s="39">
        <v>44658</v>
      </c>
      <c r="F773" s="40" t="s">
        <v>5719</v>
      </c>
      <c r="G773" s="40" t="s">
        <v>5720</v>
      </c>
      <c r="H773" s="40" t="s">
        <v>5721</v>
      </c>
      <c r="I773" s="40" t="s">
        <v>5722</v>
      </c>
      <c r="J773" s="40" t="s">
        <v>5723</v>
      </c>
      <c r="K773" s="40" t="s">
        <v>5724</v>
      </c>
      <c r="L773" s="40">
        <v>57</v>
      </c>
      <c r="M773" s="40" t="s">
        <v>115</v>
      </c>
      <c r="N773" s="40">
        <v>58</v>
      </c>
      <c r="O773" s="40" t="s">
        <v>117</v>
      </c>
      <c r="P773" s="40">
        <v>60</v>
      </c>
      <c r="Q773" s="40" t="s">
        <v>121</v>
      </c>
      <c r="R773" s="40">
        <v>61</v>
      </c>
      <c r="S773" s="40" t="s">
        <v>123</v>
      </c>
      <c r="T773" s="40">
        <v>66</v>
      </c>
      <c r="U773" s="40" t="s">
        <v>133</v>
      </c>
      <c r="V773" s="40" t="s">
        <v>5725</v>
      </c>
      <c r="W773" s="40" t="s">
        <v>4209</v>
      </c>
      <c r="X773" s="40" t="s">
        <v>5726</v>
      </c>
      <c r="Y773" s="40" t="s">
        <v>281</v>
      </c>
      <c r="Z773" s="40" t="s">
        <v>281</v>
      </c>
      <c r="AA773" s="40" t="s">
        <v>281</v>
      </c>
      <c r="AB773" s="40" t="s">
        <v>281</v>
      </c>
      <c r="AC773" s="40" t="s">
        <v>281</v>
      </c>
      <c r="AD773" s="40" t="s">
        <v>281</v>
      </c>
      <c r="AE773" s="40" t="s">
        <v>281</v>
      </c>
      <c r="AF773" s="40" t="s">
        <v>281</v>
      </c>
      <c r="AG773" s="40" t="s">
        <v>281</v>
      </c>
      <c r="AH773" s="40" t="s">
        <v>281</v>
      </c>
      <c r="AI773" s="40" t="s">
        <v>281</v>
      </c>
      <c r="AJ773" s="40" t="s">
        <v>281</v>
      </c>
      <c r="AK773" s="40" t="s">
        <v>281</v>
      </c>
      <c r="AL773" s="40" t="s">
        <v>281</v>
      </c>
      <c r="AM773" s="40" t="s">
        <v>281</v>
      </c>
    </row>
    <row r="774" spans="1:39" ht="26.25" customHeight="1" x14ac:dyDescent="0.15">
      <c r="A774" s="37" t="s">
        <v>5727</v>
      </c>
      <c r="B774" s="38">
        <v>1</v>
      </c>
      <c r="C774" s="39">
        <v>44658</v>
      </c>
      <c r="D774" s="39" t="s">
        <v>5718</v>
      </c>
      <c r="E774" s="39">
        <v>44658</v>
      </c>
      <c r="F774" s="40" t="s">
        <v>5719</v>
      </c>
      <c r="G774" s="40" t="s">
        <v>5728</v>
      </c>
      <c r="H774" s="40" t="s">
        <v>5729</v>
      </c>
      <c r="I774" s="40" t="s">
        <v>5711</v>
      </c>
      <c r="J774" s="40" t="s">
        <v>5712</v>
      </c>
      <c r="K774" s="40" t="s">
        <v>5730</v>
      </c>
      <c r="L774" s="40">
        <v>57</v>
      </c>
      <c r="M774" s="40" t="s">
        <v>115</v>
      </c>
      <c r="N774" s="40">
        <v>58</v>
      </c>
      <c r="O774" s="40" t="s">
        <v>117</v>
      </c>
      <c r="P774" s="40">
        <v>60</v>
      </c>
      <c r="Q774" s="40" t="s">
        <v>121</v>
      </c>
      <c r="R774" s="40">
        <v>61</v>
      </c>
      <c r="S774" s="40" t="s">
        <v>123</v>
      </c>
      <c r="T774" s="40">
        <v>66</v>
      </c>
      <c r="U774" s="40" t="s">
        <v>133</v>
      </c>
      <c r="V774" s="40" t="s">
        <v>5731</v>
      </c>
      <c r="W774" s="40" t="s">
        <v>5732</v>
      </c>
      <c r="X774" s="40" t="s">
        <v>5733</v>
      </c>
      <c r="Y774" s="40" t="s">
        <v>5734</v>
      </c>
      <c r="Z774" s="40" t="s">
        <v>5735</v>
      </c>
      <c r="AA774" s="40" t="s">
        <v>5736</v>
      </c>
      <c r="AB774" s="40" t="s">
        <v>281</v>
      </c>
      <c r="AC774" s="40" t="s">
        <v>281</v>
      </c>
      <c r="AD774" s="40" t="s">
        <v>281</v>
      </c>
      <c r="AE774" s="40" t="s">
        <v>281</v>
      </c>
      <c r="AF774" s="40" t="s">
        <v>281</v>
      </c>
      <c r="AG774" s="40" t="s">
        <v>281</v>
      </c>
      <c r="AH774" s="40" t="s">
        <v>281</v>
      </c>
      <c r="AI774" s="40" t="s">
        <v>281</v>
      </c>
      <c r="AJ774" s="40" t="s">
        <v>281</v>
      </c>
      <c r="AK774" s="40" t="s">
        <v>281</v>
      </c>
      <c r="AL774" s="40" t="s">
        <v>281</v>
      </c>
      <c r="AM774" s="40" t="s">
        <v>281</v>
      </c>
    </row>
    <row r="775" spans="1:39" ht="26.25" customHeight="1" x14ac:dyDescent="0.15">
      <c r="A775" s="37" t="s">
        <v>5737</v>
      </c>
      <c r="B775" s="38">
        <v>2</v>
      </c>
      <c r="C775" s="39">
        <v>45755</v>
      </c>
      <c r="D775" s="39" t="s">
        <v>274</v>
      </c>
      <c r="E775" s="39">
        <v>45755</v>
      </c>
      <c r="F775" s="40" t="s">
        <v>5708</v>
      </c>
      <c r="G775" s="40" t="s">
        <v>5738</v>
      </c>
      <c r="H775" s="40" t="s">
        <v>5739</v>
      </c>
      <c r="I775" s="40" t="s">
        <v>5740</v>
      </c>
      <c r="J775" s="40" t="s">
        <v>5741</v>
      </c>
      <c r="K775" s="40" t="s">
        <v>5742</v>
      </c>
      <c r="L775" s="40">
        <v>66</v>
      </c>
      <c r="M775" s="40" t="s">
        <v>133</v>
      </c>
      <c r="N775" s="40">
        <v>67</v>
      </c>
      <c r="O775" s="40" t="s">
        <v>135</v>
      </c>
      <c r="P775" s="40" t="s">
        <v>281</v>
      </c>
      <c r="Q775" s="40" t="s">
        <v>281</v>
      </c>
      <c r="R775" s="40" t="s">
        <v>281</v>
      </c>
      <c r="S775" s="40" t="s">
        <v>281</v>
      </c>
      <c r="T775" s="40" t="s">
        <v>281</v>
      </c>
      <c r="U775" s="40" t="s">
        <v>281</v>
      </c>
      <c r="V775" s="40" t="s">
        <v>5743</v>
      </c>
      <c r="W775" s="40" t="s">
        <v>5744</v>
      </c>
      <c r="X775" s="40" t="s">
        <v>5745</v>
      </c>
      <c r="Y775" s="40" t="s">
        <v>281</v>
      </c>
      <c r="Z775" s="40" t="s">
        <v>281</v>
      </c>
      <c r="AA775" s="40" t="s">
        <v>281</v>
      </c>
      <c r="AB775" s="40" t="s">
        <v>281</v>
      </c>
      <c r="AC775" s="40" t="s">
        <v>281</v>
      </c>
      <c r="AD775" s="40" t="s">
        <v>281</v>
      </c>
      <c r="AE775" s="40" t="s">
        <v>281</v>
      </c>
      <c r="AF775" s="40" t="s">
        <v>281</v>
      </c>
      <c r="AG775" s="40" t="s">
        <v>281</v>
      </c>
      <c r="AH775" s="40" t="s">
        <v>281</v>
      </c>
      <c r="AI775" s="40" t="s">
        <v>281</v>
      </c>
      <c r="AJ775" s="40" t="s">
        <v>281</v>
      </c>
      <c r="AK775" s="40" t="s">
        <v>281</v>
      </c>
      <c r="AL775" s="40" t="s">
        <v>281</v>
      </c>
      <c r="AM775" s="40" t="s">
        <v>281</v>
      </c>
    </row>
    <row r="776" spans="1:39" ht="26.25" customHeight="1" x14ac:dyDescent="0.15">
      <c r="A776" s="37" t="s">
        <v>5746</v>
      </c>
      <c r="B776" s="38">
        <v>1</v>
      </c>
      <c r="C776" s="39">
        <v>44665</v>
      </c>
      <c r="D776" s="39" t="s">
        <v>5718</v>
      </c>
      <c r="E776" s="39">
        <v>44665</v>
      </c>
      <c r="F776" s="40" t="s">
        <v>5747</v>
      </c>
      <c r="G776" s="40" t="s">
        <v>5748</v>
      </c>
      <c r="H776" s="40" t="s">
        <v>5749</v>
      </c>
      <c r="I776" s="40" t="s">
        <v>5750</v>
      </c>
      <c r="J776" s="40" t="s">
        <v>5751</v>
      </c>
      <c r="K776" s="40" t="s">
        <v>5752</v>
      </c>
      <c r="L776" s="40">
        <v>85</v>
      </c>
      <c r="M776" s="40" t="s">
        <v>171</v>
      </c>
      <c r="N776" s="40">
        <v>66</v>
      </c>
      <c r="O776" s="40" t="s">
        <v>133</v>
      </c>
      <c r="P776" s="40" t="s">
        <v>281</v>
      </c>
      <c r="Q776" s="40" t="s">
        <v>281</v>
      </c>
      <c r="R776" s="40" t="s">
        <v>281</v>
      </c>
      <c r="S776" s="40" t="s">
        <v>281</v>
      </c>
      <c r="T776" s="40" t="s">
        <v>281</v>
      </c>
      <c r="U776" s="40" t="s">
        <v>281</v>
      </c>
      <c r="V776" s="40" t="s">
        <v>5753</v>
      </c>
      <c r="W776" s="40" t="s">
        <v>5754</v>
      </c>
      <c r="X776" s="40" t="s">
        <v>5755</v>
      </c>
      <c r="Y776" s="40" t="s">
        <v>281</v>
      </c>
      <c r="Z776" s="40" t="s">
        <v>281</v>
      </c>
      <c r="AA776" s="40" t="s">
        <v>281</v>
      </c>
      <c r="AB776" s="40" t="s">
        <v>281</v>
      </c>
      <c r="AC776" s="40" t="s">
        <v>281</v>
      </c>
      <c r="AD776" s="40" t="s">
        <v>281</v>
      </c>
      <c r="AE776" s="40" t="s">
        <v>281</v>
      </c>
      <c r="AF776" s="40" t="s">
        <v>281</v>
      </c>
      <c r="AG776" s="40" t="s">
        <v>281</v>
      </c>
      <c r="AH776" s="40" t="s">
        <v>281</v>
      </c>
      <c r="AI776" s="40" t="s">
        <v>281</v>
      </c>
      <c r="AJ776" s="40" t="s">
        <v>281</v>
      </c>
      <c r="AK776" s="40" t="s">
        <v>281</v>
      </c>
      <c r="AL776" s="40" t="s">
        <v>281</v>
      </c>
      <c r="AM776" s="40" t="s">
        <v>281</v>
      </c>
    </row>
    <row r="777" spans="1:39" ht="26.25" customHeight="1" x14ac:dyDescent="0.15">
      <c r="A777" s="37" t="s">
        <v>5756</v>
      </c>
      <c r="B777" s="38">
        <v>1</v>
      </c>
      <c r="C777" s="39">
        <v>44665</v>
      </c>
      <c r="D777" s="39" t="s">
        <v>5718</v>
      </c>
      <c r="E777" s="39">
        <v>44665</v>
      </c>
      <c r="F777" s="40" t="s">
        <v>5747</v>
      </c>
      <c r="G777" s="40" t="s">
        <v>5757</v>
      </c>
      <c r="H777" s="40" t="s">
        <v>5758</v>
      </c>
      <c r="I777" s="40" t="s">
        <v>5759</v>
      </c>
      <c r="J777" s="40" t="s">
        <v>5760</v>
      </c>
      <c r="K777" s="40" t="s">
        <v>281</v>
      </c>
      <c r="L777" s="40">
        <v>32</v>
      </c>
      <c r="M777" s="40" t="s">
        <v>65</v>
      </c>
      <c r="N777" s="40">
        <v>3</v>
      </c>
      <c r="O777" s="40" t="s">
        <v>10</v>
      </c>
      <c r="P777" s="40">
        <v>23</v>
      </c>
      <c r="Q777" s="40" t="s">
        <v>49</v>
      </c>
      <c r="R777" s="40">
        <v>26</v>
      </c>
      <c r="S777" s="40" t="s">
        <v>55</v>
      </c>
      <c r="T777" s="40" t="s">
        <v>281</v>
      </c>
      <c r="U777" s="40" t="s">
        <v>281</v>
      </c>
      <c r="V777" s="40" t="s">
        <v>5761</v>
      </c>
      <c r="W777" s="40" t="s">
        <v>5762</v>
      </c>
      <c r="X777" s="40" t="s">
        <v>5763</v>
      </c>
      <c r="Y777" s="40" t="s">
        <v>281</v>
      </c>
      <c r="Z777" s="40" t="s">
        <v>281</v>
      </c>
      <c r="AA777" s="40" t="s">
        <v>281</v>
      </c>
      <c r="AB777" s="40" t="s">
        <v>281</v>
      </c>
      <c r="AC777" s="40" t="s">
        <v>281</v>
      </c>
      <c r="AD777" s="40" t="s">
        <v>281</v>
      </c>
      <c r="AE777" s="40" t="s">
        <v>281</v>
      </c>
      <c r="AF777" s="40" t="s">
        <v>281</v>
      </c>
      <c r="AG777" s="40" t="s">
        <v>281</v>
      </c>
      <c r="AH777" s="40" t="s">
        <v>281</v>
      </c>
      <c r="AI777" s="40" t="s">
        <v>281</v>
      </c>
      <c r="AJ777" s="40" t="s">
        <v>281</v>
      </c>
      <c r="AK777" s="40" t="s">
        <v>281</v>
      </c>
      <c r="AL777" s="40" t="s">
        <v>281</v>
      </c>
      <c r="AM777" s="40" t="s">
        <v>281</v>
      </c>
    </row>
    <row r="778" spans="1:39" ht="26.25" customHeight="1" x14ac:dyDescent="0.15">
      <c r="A778" s="37" t="s">
        <v>5764</v>
      </c>
      <c r="B778" s="38">
        <v>2</v>
      </c>
      <c r="C778" s="39">
        <v>45762</v>
      </c>
      <c r="D778" s="39" t="s">
        <v>274</v>
      </c>
      <c r="E778" s="39">
        <v>45762</v>
      </c>
      <c r="F778" s="40" t="s">
        <v>5765</v>
      </c>
      <c r="G778" s="40" t="s">
        <v>5766</v>
      </c>
      <c r="H778" s="40" t="s">
        <v>5767</v>
      </c>
      <c r="I778" s="40" t="s">
        <v>5768</v>
      </c>
      <c r="J778" s="40" t="s">
        <v>5769</v>
      </c>
      <c r="K778" s="40" t="s">
        <v>5770</v>
      </c>
      <c r="L778" s="40">
        <v>61</v>
      </c>
      <c r="M778" s="40" t="s">
        <v>123</v>
      </c>
      <c r="N778" s="40">
        <v>66</v>
      </c>
      <c r="O778" s="40" t="s">
        <v>133</v>
      </c>
      <c r="P778" s="40" t="s">
        <v>281</v>
      </c>
      <c r="Q778" s="40" t="s">
        <v>281</v>
      </c>
      <c r="R778" s="40" t="s">
        <v>281</v>
      </c>
      <c r="S778" s="40" t="s">
        <v>281</v>
      </c>
      <c r="T778" s="40" t="s">
        <v>281</v>
      </c>
      <c r="U778" s="40" t="s">
        <v>281</v>
      </c>
      <c r="V778" s="40" t="s">
        <v>5771</v>
      </c>
      <c r="W778" s="40" t="s">
        <v>5503</v>
      </c>
      <c r="X778" s="40" t="s">
        <v>5772</v>
      </c>
      <c r="Y778" s="40" t="s">
        <v>281</v>
      </c>
      <c r="Z778" s="40" t="s">
        <v>281</v>
      </c>
      <c r="AA778" s="40" t="s">
        <v>281</v>
      </c>
      <c r="AB778" s="40" t="s">
        <v>281</v>
      </c>
      <c r="AC778" s="40" t="s">
        <v>281</v>
      </c>
      <c r="AD778" s="40" t="s">
        <v>281</v>
      </c>
      <c r="AE778" s="40" t="s">
        <v>281</v>
      </c>
      <c r="AF778" s="40" t="s">
        <v>281</v>
      </c>
      <c r="AG778" s="40" t="s">
        <v>281</v>
      </c>
      <c r="AH778" s="40" t="s">
        <v>281</v>
      </c>
      <c r="AI778" s="40" t="s">
        <v>281</v>
      </c>
      <c r="AJ778" s="40" t="s">
        <v>281</v>
      </c>
      <c r="AK778" s="40" t="s">
        <v>281</v>
      </c>
      <c r="AL778" s="40" t="s">
        <v>281</v>
      </c>
      <c r="AM778" s="40" t="s">
        <v>281</v>
      </c>
    </row>
    <row r="779" spans="1:39" ht="26.25" customHeight="1" x14ac:dyDescent="0.15">
      <c r="A779" s="37" t="s">
        <v>5773</v>
      </c>
      <c r="B779" s="38">
        <v>2</v>
      </c>
      <c r="C779" s="39">
        <v>45769</v>
      </c>
      <c r="D779" s="39" t="s">
        <v>274</v>
      </c>
      <c r="E779" s="39">
        <v>45769</v>
      </c>
      <c r="F779" s="40" t="s">
        <v>5774</v>
      </c>
      <c r="G779" s="40" t="s">
        <v>5775</v>
      </c>
      <c r="H779" s="40" t="s">
        <v>5776</v>
      </c>
      <c r="I779" s="40" t="s">
        <v>5777</v>
      </c>
      <c r="J779" s="40" t="s">
        <v>5778</v>
      </c>
      <c r="K779" s="40">
        <v>7160001021361</v>
      </c>
      <c r="L779" s="40">
        <v>66</v>
      </c>
      <c r="M779" s="40" t="s">
        <v>133</v>
      </c>
      <c r="N779" s="40">
        <v>90</v>
      </c>
      <c r="O779" s="40" t="s">
        <v>325</v>
      </c>
      <c r="P779" s="40">
        <v>93</v>
      </c>
      <c r="Q779" s="40" t="s">
        <v>185</v>
      </c>
      <c r="R779" s="40" t="s">
        <v>281</v>
      </c>
      <c r="S779" s="40" t="s">
        <v>281</v>
      </c>
      <c r="T779" s="40" t="s">
        <v>281</v>
      </c>
      <c r="U779" s="40" t="s">
        <v>281</v>
      </c>
      <c r="V779" s="40" t="s">
        <v>5779</v>
      </c>
      <c r="W779" s="40" t="s">
        <v>5780</v>
      </c>
      <c r="X779" s="40" t="s">
        <v>5781</v>
      </c>
      <c r="Y779" s="40" t="s">
        <v>281</v>
      </c>
      <c r="Z779" s="40" t="s">
        <v>281</v>
      </c>
      <c r="AA779" s="40" t="s">
        <v>281</v>
      </c>
      <c r="AB779" s="40" t="s">
        <v>281</v>
      </c>
      <c r="AC779" s="40" t="s">
        <v>281</v>
      </c>
      <c r="AD779" s="40" t="s">
        <v>281</v>
      </c>
      <c r="AE779" s="40" t="s">
        <v>281</v>
      </c>
      <c r="AF779" s="40" t="s">
        <v>281</v>
      </c>
      <c r="AG779" s="40" t="s">
        <v>281</v>
      </c>
      <c r="AH779" s="40" t="s">
        <v>281</v>
      </c>
      <c r="AI779" s="40" t="s">
        <v>281</v>
      </c>
      <c r="AJ779" s="40" t="s">
        <v>281</v>
      </c>
      <c r="AK779" s="40" t="s">
        <v>281</v>
      </c>
      <c r="AL779" s="40" t="s">
        <v>281</v>
      </c>
      <c r="AM779" s="40" t="s">
        <v>281</v>
      </c>
    </row>
    <row r="780" spans="1:39" ht="26.25" customHeight="1" x14ac:dyDescent="0.15">
      <c r="A780" s="37" t="s">
        <v>5782</v>
      </c>
      <c r="B780" s="38">
        <v>1</v>
      </c>
      <c r="C780" s="39">
        <v>44704</v>
      </c>
      <c r="D780" s="39" t="s">
        <v>5718</v>
      </c>
      <c r="E780" s="39">
        <v>44704</v>
      </c>
      <c r="F780" s="40" t="s">
        <v>5783</v>
      </c>
      <c r="G780" s="40" t="s">
        <v>5784</v>
      </c>
      <c r="H780" s="40" t="s">
        <v>5785</v>
      </c>
      <c r="I780" s="40" t="s">
        <v>5786</v>
      </c>
      <c r="J780" s="40" t="s">
        <v>5787</v>
      </c>
      <c r="K780" s="40" t="s">
        <v>281</v>
      </c>
      <c r="L780" s="40">
        <v>32</v>
      </c>
      <c r="M780" s="40" t="s">
        <v>65</v>
      </c>
      <c r="N780" s="40">
        <v>3</v>
      </c>
      <c r="O780" s="40" t="s">
        <v>10</v>
      </c>
      <c r="P780" s="40">
        <v>23</v>
      </c>
      <c r="Q780" s="40" t="s">
        <v>49</v>
      </c>
      <c r="R780" s="40">
        <v>26</v>
      </c>
      <c r="S780" s="40" t="s">
        <v>55</v>
      </c>
      <c r="T780" s="40" t="s">
        <v>281</v>
      </c>
      <c r="U780" s="40" t="s">
        <v>281</v>
      </c>
      <c r="V780" s="40" t="s">
        <v>5788</v>
      </c>
      <c r="W780" s="40" t="s">
        <v>5789</v>
      </c>
      <c r="X780" s="40" t="s">
        <v>5790</v>
      </c>
      <c r="Y780" s="40" t="s">
        <v>281</v>
      </c>
      <c r="Z780" s="40" t="s">
        <v>281</v>
      </c>
      <c r="AA780" s="40" t="s">
        <v>281</v>
      </c>
      <c r="AB780" s="40" t="s">
        <v>281</v>
      </c>
      <c r="AC780" s="40" t="s">
        <v>281</v>
      </c>
      <c r="AD780" s="40" t="s">
        <v>281</v>
      </c>
      <c r="AE780" s="40" t="s">
        <v>281</v>
      </c>
      <c r="AF780" s="40" t="s">
        <v>281</v>
      </c>
      <c r="AG780" s="40" t="s">
        <v>281</v>
      </c>
      <c r="AH780" s="40" t="s">
        <v>281</v>
      </c>
      <c r="AI780" s="40" t="s">
        <v>281</v>
      </c>
      <c r="AJ780" s="40" t="s">
        <v>281</v>
      </c>
      <c r="AK780" s="40" t="s">
        <v>281</v>
      </c>
      <c r="AL780" s="40" t="s">
        <v>281</v>
      </c>
      <c r="AM780" s="40" t="s">
        <v>281</v>
      </c>
    </row>
    <row r="781" spans="1:39" ht="26.25" customHeight="1" x14ac:dyDescent="0.15">
      <c r="A781" s="37" t="s">
        <v>5791</v>
      </c>
      <c r="B781" s="38">
        <v>1</v>
      </c>
      <c r="C781" s="39">
        <v>44704</v>
      </c>
      <c r="D781" s="39" t="s">
        <v>305</v>
      </c>
      <c r="E781" s="39">
        <v>44816</v>
      </c>
      <c r="F781" s="40" t="s">
        <v>5792</v>
      </c>
      <c r="G781" s="40" t="s">
        <v>5793</v>
      </c>
      <c r="H781" s="40" t="s">
        <v>5794</v>
      </c>
      <c r="I781" s="40" t="s">
        <v>5795</v>
      </c>
      <c r="J781" s="40" t="s">
        <v>5796</v>
      </c>
      <c r="K781" s="40" t="s">
        <v>281</v>
      </c>
      <c r="L781" s="40">
        <v>32</v>
      </c>
      <c r="M781" s="40" t="s">
        <v>65</v>
      </c>
      <c r="N781" s="40">
        <v>3</v>
      </c>
      <c r="O781" s="40" t="s">
        <v>10</v>
      </c>
      <c r="P781" s="40">
        <v>23</v>
      </c>
      <c r="Q781" s="40" t="s">
        <v>49</v>
      </c>
      <c r="R781" s="40">
        <v>26</v>
      </c>
      <c r="S781" s="40" t="s">
        <v>55</v>
      </c>
      <c r="T781" s="40" t="s">
        <v>281</v>
      </c>
      <c r="U781" s="40" t="s">
        <v>281</v>
      </c>
      <c r="V781" s="40" t="s">
        <v>5797</v>
      </c>
      <c r="W781" s="40" t="s">
        <v>5798</v>
      </c>
      <c r="X781" s="40" t="s">
        <v>5799</v>
      </c>
      <c r="Y781" s="40" t="s">
        <v>281</v>
      </c>
      <c r="Z781" s="40" t="s">
        <v>281</v>
      </c>
      <c r="AA781" s="40" t="s">
        <v>281</v>
      </c>
      <c r="AB781" s="40" t="s">
        <v>281</v>
      </c>
      <c r="AC781" s="40" t="s">
        <v>281</v>
      </c>
      <c r="AD781" s="40" t="s">
        <v>281</v>
      </c>
      <c r="AE781" s="40" t="s">
        <v>281</v>
      </c>
      <c r="AF781" s="40" t="s">
        <v>281</v>
      </c>
      <c r="AG781" s="40" t="s">
        <v>281</v>
      </c>
      <c r="AH781" s="40" t="s">
        <v>281</v>
      </c>
      <c r="AI781" s="40" t="s">
        <v>281</v>
      </c>
      <c r="AJ781" s="40" t="s">
        <v>281</v>
      </c>
      <c r="AK781" s="40" t="s">
        <v>281</v>
      </c>
      <c r="AL781" s="40" t="s">
        <v>281</v>
      </c>
      <c r="AM781" s="40" t="s">
        <v>281</v>
      </c>
    </row>
    <row r="782" spans="1:39" ht="26.25" customHeight="1" x14ac:dyDescent="0.15">
      <c r="A782" s="37" t="s">
        <v>5800</v>
      </c>
      <c r="B782" s="38">
        <v>1</v>
      </c>
      <c r="C782" s="39">
        <v>44704</v>
      </c>
      <c r="D782" s="39" t="s">
        <v>5718</v>
      </c>
      <c r="E782" s="39">
        <v>44704</v>
      </c>
      <c r="F782" s="40" t="s">
        <v>5783</v>
      </c>
      <c r="G782" s="40" t="s">
        <v>5801</v>
      </c>
      <c r="H782" s="40" t="s">
        <v>5802</v>
      </c>
      <c r="I782" s="40" t="s">
        <v>5803</v>
      </c>
      <c r="J782" s="40" t="s">
        <v>5804</v>
      </c>
      <c r="K782" s="40" t="s">
        <v>281</v>
      </c>
      <c r="L782" s="40">
        <v>32</v>
      </c>
      <c r="M782" s="40" t="s">
        <v>65</v>
      </c>
      <c r="N782" s="40">
        <v>3</v>
      </c>
      <c r="O782" s="40" t="s">
        <v>10</v>
      </c>
      <c r="P782" s="40">
        <v>23</v>
      </c>
      <c r="Q782" s="40" t="s">
        <v>49</v>
      </c>
      <c r="R782" s="40">
        <v>26</v>
      </c>
      <c r="S782" s="40" t="s">
        <v>55</v>
      </c>
      <c r="T782" s="40" t="s">
        <v>281</v>
      </c>
      <c r="U782" s="40" t="s">
        <v>281</v>
      </c>
      <c r="V782" s="40" t="s">
        <v>5805</v>
      </c>
      <c r="W782" s="40" t="s">
        <v>5806</v>
      </c>
      <c r="X782" s="40" t="s">
        <v>5807</v>
      </c>
      <c r="Y782" s="40" t="s">
        <v>281</v>
      </c>
      <c r="Z782" s="40" t="s">
        <v>281</v>
      </c>
      <c r="AA782" s="40" t="s">
        <v>281</v>
      </c>
      <c r="AB782" s="40" t="s">
        <v>281</v>
      </c>
      <c r="AC782" s="40" t="s">
        <v>281</v>
      </c>
      <c r="AD782" s="40" t="s">
        <v>281</v>
      </c>
      <c r="AE782" s="40" t="s">
        <v>281</v>
      </c>
      <c r="AF782" s="40" t="s">
        <v>281</v>
      </c>
      <c r="AG782" s="40" t="s">
        <v>281</v>
      </c>
      <c r="AH782" s="40" t="s">
        <v>281</v>
      </c>
      <c r="AI782" s="40" t="s">
        <v>281</v>
      </c>
      <c r="AJ782" s="40" t="s">
        <v>281</v>
      </c>
      <c r="AK782" s="40" t="s">
        <v>281</v>
      </c>
      <c r="AL782" s="40" t="s">
        <v>281</v>
      </c>
      <c r="AM782" s="40" t="s">
        <v>281</v>
      </c>
    </row>
    <row r="783" spans="1:39" ht="26.25" customHeight="1" x14ac:dyDescent="0.15">
      <c r="A783" s="37" t="s">
        <v>5808</v>
      </c>
      <c r="B783" s="38">
        <v>2</v>
      </c>
      <c r="C783" s="39">
        <v>45801</v>
      </c>
      <c r="D783" s="39" t="s">
        <v>274</v>
      </c>
      <c r="E783" s="39">
        <v>45801</v>
      </c>
      <c r="F783" s="40" t="s">
        <v>5809</v>
      </c>
      <c r="G783" s="40" t="s">
        <v>5810</v>
      </c>
      <c r="H783" s="40" t="s">
        <v>5811</v>
      </c>
      <c r="I783" s="40" t="s">
        <v>5812</v>
      </c>
      <c r="J783" s="40" t="s">
        <v>5813</v>
      </c>
      <c r="K783" s="40" t="s">
        <v>5814</v>
      </c>
      <c r="L783" s="40">
        <v>4</v>
      </c>
      <c r="M783" s="40" t="s">
        <v>12</v>
      </c>
      <c r="N783" s="40">
        <v>38</v>
      </c>
      <c r="O783" s="40" t="s">
        <v>77</v>
      </c>
      <c r="P783" s="40">
        <v>56</v>
      </c>
      <c r="Q783" s="40" t="s">
        <v>113</v>
      </c>
      <c r="R783" s="40">
        <v>57</v>
      </c>
      <c r="S783" s="40" t="s">
        <v>115</v>
      </c>
      <c r="T783" s="40">
        <v>66</v>
      </c>
      <c r="U783" s="40" t="s">
        <v>133</v>
      </c>
      <c r="V783" s="40" t="s">
        <v>5815</v>
      </c>
      <c r="W783" s="40" t="s">
        <v>5816</v>
      </c>
      <c r="X783" s="40" t="s">
        <v>5817</v>
      </c>
      <c r="Y783" s="40" t="s">
        <v>281</v>
      </c>
      <c r="Z783" s="40" t="s">
        <v>281</v>
      </c>
      <c r="AA783" s="40" t="s">
        <v>281</v>
      </c>
      <c r="AB783" s="40" t="s">
        <v>281</v>
      </c>
      <c r="AC783" s="40" t="s">
        <v>281</v>
      </c>
      <c r="AD783" s="40" t="s">
        <v>281</v>
      </c>
      <c r="AE783" s="40" t="s">
        <v>281</v>
      </c>
      <c r="AF783" s="40" t="s">
        <v>281</v>
      </c>
      <c r="AG783" s="40" t="s">
        <v>281</v>
      </c>
      <c r="AH783" s="40" t="s">
        <v>281</v>
      </c>
      <c r="AI783" s="40" t="s">
        <v>281</v>
      </c>
      <c r="AJ783" s="40" t="s">
        <v>281</v>
      </c>
      <c r="AK783" s="40" t="s">
        <v>281</v>
      </c>
      <c r="AL783" s="40" t="s">
        <v>281</v>
      </c>
      <c r="AM783" s="40" t="s">
        <v>281</v>
      </c>
    </row>
    <row r="784" spans="1:39" ht="26.25" customHeight="1" x14ac:dyDescent="0.15">
      <c r="A784" s="37" t="s">
        <v>5818</v>
      </c>
      <c r="B784" s="38">
        <v>1</v>
      </c>
      <c r="C784" s="39">
        <v>44729</v>
      </c>
      <c r="D784" s="39" t="s">
        <v>316</v>
      </c>
      <c r="E784" s="39">
        <v>45209</v>
      </c>
      <c r="F784" s="40" t="s">
        <v>5819</v>
      </c>
      <c r="G784" s="40" t="s">
        <v>281</v>
      </c>
      <c r="H784" s="40" t="s">
        <v>281</v>
      </c>
      <c r="I784" s="40" t="s">
        <v>281</v>
      </c>
      <c r="J784" s="40" t="s">
        <v>281</v>
      </c>
      <c r="K784" s="40" t="s">
        <v>281</v>
      </c>
      <c r="L784" s="40" t="s">
        <v>281</v>
      </c>
      <c r="M784" s="40" t="s">
        <v>281</v>
      </c>
      <c r="N784" s="40" t="s">
        <v>281</v>
      </c>
      <c r="O784" s="40" t="s">
        <v>281</v>
      </c>
      <c r="P784" s="40" t="s">
        <v>281</v>
      </c>
      <c r="Q784" s="40" t="s">
        <v>281</v>
      </c>
      <c r="R784" s="40" t="s">
        <v>281</v>
      </c>
      <c r="S784" s="40" t="s">
        <v>281</v>
      </c>
      <c r="T784" s="40" t="s">
        <v>281</v>
      </c>
      <c r="U784" s="40" t="s">
        <v>281</v>
      </c>
      <c r="V784" s="40" t="s">
        <v>281</v>
      </c>
      <c r="W784" s="40" t="s">
        <v>281</v>
      </c>
      <c r="X784" s="40" t="s">
        <v>281</v>
      </c>
      <c r="Y784" s="40" t="s">
        <v>281</v>
      </c>
      <c r="Z784" s="40" t="s">
        <v>281</v>
      </c>
      <c r="AA784" s="40" t="s">
        <v>281</v>
      </c>
      <c r="AB784" s="40" t="s">
        <v>281</v>
      </c>
      <c r="AC784" s="40" t="s">
        <v>281</v>
      </c>
      <c r="AD784" s="40" t="s">
        <v>281</v>
      </c>
      <c r="AE784" s="40" t="s">
        <v>281</v>
      </c>
      <c r="AF784" s="40" t="s">
        <v>281</v>
      </c>
      <c r="AG784" s="40" t="s">
        <v>281</v>
      </c>
      <c r="AH784" s="40" t="s">
        <v>281</v>
      </c>
      <c r="AI784" s="40" t="s">
        <v>281</v>
      </c>
      <c r="AJ784" s="40" t="s">
        <v>281</v>
      </c>
      <c r="AK784" s="40" t="s">
        <v>281</v>
      </c>
      <c r="AL784" s="40" t="s">
        <v>281</v>
      </c>
      <c r="AM784" s="40" t="s">
        <v>281</v>
      </c>
    </row>
    <row r="785" spans="1:39" ht="26.25" customHeight="1" x14ac:dyDescent="0.15">
      <c r="A785" s="37" t="s">
        <v>5820</v>
      </c>
      <c r="B785" s="38">
        <v>1</v>
      </c>
      <c r="C785" s="39">
        <v>44729</v>
      </c>
      <c r="D785" s="39" t="s">
        <v>5718</v>
      </c>
      <c r="E785" s="39">
        <v>44729</v>
      </c>
      <c r="F785" s="40" t="s">
        <v>5821</v>
      </c>
      <c r="G785" s="40" t="s">
        <v>5822</v>
      </c>
      <c r="H785" s="40" t="s">
        <v>5823</v>
      </c>
      <c r="I785" s="40" t="s">
        <v>5824</v>
      </c>
      <c r="J785" s="40" t="s">
        <v>5825</v>
      </c>
      <c r="K785" s="40" t="s">
        <v>5826</v>
      </c>
      <c r="L785" s="40">
        <v>1</v>
      </c>
      <c r="M785" s="40" t="s">
        <v>6</v>
      </c>
      <c r="N785" s="40">
        <v>2</v>
      </c>
      <c r="O785" s="40" t="s">
        <v>8</v>
      </c>
      <c r="P785" s="40">
        <v>3</v>
      </c>
      <c r="Q785" s="40" t="s">
        <v>10</v>
      </c>
      <c r="R785" s="40" t="s">
        <v>281</v>
      </c>
      <c r="S785" s="40" t="s">
        <v>281</v>
      </c>
      <c r="T785" s="40" t="s">
        <v>281</v>
      </c>
      <c r="U785" s="40" t="s">
        <v>281</v>
      </c>
      <c r="V785" s="40" t="s">
        <v>5827</v>
      </c>
      <c r="W785" s="40" t="s">
        <v>5828</v>
      </c>
      <c r="X785" s="40" t="s">
        <v>5829</v>
      </c>
      <c r="Y785" s="40" t="s">
        <v>281</v>
      </c>
      <c r="Z785" s="40" t="s">
        <v>281</v>
      </c>
      <c r="AA785" s="40" t="s">
        <v>281</v>
      </c>
      <c r="AB785" s="40" t="s">
        <v>281</v>
      </c>
      <c r="AC785" s="40" t="s">
        <v>281</v>
      </c>
      <c r="AD785" s="40" t="s">
        <v>281</v>
      </c>
      <c r="AE785" s="40" t="s">
        <v>281</v>
      </c>
      <c r="AF785" s="40" t="s">
        <v>281</v>
      </c>
      <c r="AG785" s="40" t="s">
        <v>281</v>
      </c>
      <c r="AH785" s="40" t="s">
        <v>281</v>
      </c>
      <c r="AI785" s="40" t="s">
        <v>281</v>
      </c>
      <c r="AJ785" s="40" t="s">
        <v>281</v>
      </c>
      <c r="AK785" s="40" t="s">
        <v>281</v>
      </c>
      <c r="AL785" s="40" t="s">
        <v>281</v>
      </c>
      <c r="AM785" s="40" t="s">
        <v>281</v>
      </c>
    </row>
    <row r="786" spans="1:39" ht="26.25" customHeight="1" x14ac:dyDescent="0.15">
      <c r="A786" s="37" t="s">
        <v>5830</v>
      </c>
      <c r="B786" s="38">
        <v>2</v>
      </c>
      <c r="C786" s="39">
        <v>45839</v>
      </c>
      <c r="D786" s="39" t="s">
        <v>274</v>
      </c>
      <c r="E786" s="39">
        <v>45839</v>
      </c>
      <c r="F786" s="40" t="s">
        <v>5831</v>
      </c>
      <c r="G786" s="40" t="s">
        <v>5832</v>
      </c>
      <c r="H786" s="40" t="s">
        <v>5833</v>
      </c>
      <c r="I786" s="40" t="s">
        <v>5834</v>
      </c>
      <c r="J786" s="40" t="s">
        <v>5835</v>
      </c>
      <c r="K786" s="40">
        <v>3120001155712</v>
      </c>
      <c r="L786" s="40">
        <v>57</v>
      </c>
      <c r="M786" s="40" t="s">
        <v>115</v>
      </c>
      <c r="N786" s="40">
        <v>58</v>
      </c>
      <c r="O786" s="40" t="s">
        <v>117</v>
      </c>
      <c r="P786" s="40">
        <v>61</v>
      </c>
      <c r="Q786" s="40" t="s">
        <v>123</v>
      </c>
      <c r="R786" s="40">
        <v>66</v>
      </c>
      <c r="S786" s="40" t="s">
        <v>133</v>
      </c>
      <c r="T786" s="40" t="s">
        <v>281</v>
      </c>
      <c r="U786" s="40" t="s">
        <v>281</v>
      </c>
      <c r="V786" s="40" t="s">
        <v>5836</v>
      </c>
      <c r="W786" s="40" t="s">
        <v>5837</v>
      </c>
      <c r="X786" s="40" t="s">
        <v>5838</v>
      </c>
      <c r="Y786" s="40" t="s">
        <v>281</v>
      </c>
      <c r="Z786" s="40" t="s">
        <v>281</v>
      </c>
      <c r="AA786" s="40" t="s">
        <v>281</v>
      </c>
      <c r="AB786" s="40" t="s">
        <v>281</v>
      </c>
      <c r="AC786" s="40" t="s">
        <v>281</v>
      </c>
      <c r="AD786" s="40" t="s">
        <v>281</v>
      </c>
      <c r="AE786" s="40" t="s">
        <v>281</v>
      </c>
      <c r="AF786" s="40" t="s">
        <v>281</v>
      </c>
      <c r="AG786" s="40" t="s">
        <v>281</v>
      </c>
      <c r="AH786" s="40" t="s">
        <v>281</v>
      </c>
      <c r="AI786" s="40" t="s">
        <v>281</v>
      </c>
      <c r="AJ786" s="40" t="s">
        <v>281</v>
      </c>
      <c r="AK786" s="40" t="s">
        <v>281</v>
      </c>
      <c r="AL786" s="40" t="s">
        <v>281</v>
      </c>
      <c r="AM786" s="40" t="s">
        <v>281</v>
      </c>
    </row>
    <row r="787" spans="1:39" ht="26.25" customHeight="1" x14ac:dyDescent="0.15">
      <c r="A787" s="37" t="s">
        <v>5839</v>
      </c>
      <c r="B787" s="38">
        <v>1</v>
      </c>
      <c r="C787" s="39">
        <v>44746</v>
      </c>
      <c r="D787" s="39" t="s">
        <v>5718</v>
      </c>
      <c r="E787" s="39">
        <v>44749</v>
      </c>
      <c r="F787" s="40" t="s">
        <v>5840</v>
      </c>
      <c r="G787" s="40" t="s">
        <v>5841</v>
      </c>
      <c r="H787" s="40" t="s">
        <v>5842</v>
      </c>
      <c r="I787" s="40" t="s">
        <v>5843</v>
      </c>
      <c r="J787" s="40" t="s">
        <v>5844</v>
      </c>
      <c r="K787" s="40" t="s">
        <v>5845</v>
      </c>
      <c r="L787" s="40">
        <v>6</v>
      </c>
      <c r="M787" s="40" t="s">
        <v>435</v>
      </c>
      <c r="N787" s="40">
        <v>57</v>
      </c>
      <c r="O787" s="40" t="s">
        <v>115</v>
      </c>
      <c r="P787" s="40">
        <v>60</v>
      </c>
      <c r="Q787" s="40" t="s">
        <v>121</v>
      </c>
      <c r="R787" s="40">
        <v>66</v>
      </c>
      <c r="S787" s="40" t="s">
        <v>133</v>
      </c>
      <c r="T787" s="40" t="s">
        <v>281</v>
      </c>
      <c r="U787" s="40" t="s">
        <v>281</v>
      </c>
      <c r="V787" s="40" t="s">
        <v>5846</v>
      </c>
      <c r="W787" s="40" t="s">
        <v>5847</v>
      </c>
      <c r="X787" s="40" t="s">
        <v>5848</v>
      </c>
      <c r="Y787" s="40" t="s">
        <v>281</v>
      </c>
      <c r="Z787" s="40" t="s">
        <v>281</v>
      </c>
      <c r="AA787" s="40" t="s">
        <v>281</v>
      </c>
      <c r="AB787" s="40" t="s">
        <v>281</v>
      </c>
      <c r="AC787" s="40" t="s">
        <v>281</v>
      </c>
      <c r="AD787" s="40" t="s">
        <v>281</v>
      </c>
      <c r="AE787" s="40" t="s">
        <v>281</v>
      </c>
      <c r="AF787" s="40" t="s">
        <v>281</v>
      </c>
      <c r="AG787" s="40" t="s">
        <v>281</v>
      </c>
      <c r="AH787" s="40" t="s">
        <v>281</v>
      </c>
      <c r="AI787" s="40" t="s">
        <v>281</v>
      </c>
      <c r="AJ787" s="40" t="s">
        <v>281</v>
      </c>
      <c r="AK787" s="40" t="s">
        <v>281</v>
      </c>
      <c r="AL787" s="40" t="s">
        <v>281</v>
      </c>
      <c r="AM787" s="40" t="s">
        <v>281</v>
      </c>
    </row>
    <row r="788" spans="1:39" ht="26.25" customHeight="1" x14ac:dyDescent="0.15">
      <c r="A788" s="37" t="s">
        <v>5849</v>
      </c>
      <c r="B788" s="38">
        <v>1</v>
      </c>
      <c r="C788" s="39">
        <v>44761</v>
      </c>
      <c r="D788" s="39" t="s">
        <v>305</v>
      </c>
      <c r="E788" s="39">
        <v>45451</v>
      </c>
      <c r="F788" s="40" t="s">
        <v>5850</v>
      </c>
      <c r="G788" s="40" t="s">
        <v>5851</v>
      </c>
      <c r="H788" s="40" t="s">
        <v>5852</v>
      </c>
      <c r="I788" s="40" t="s">
        <v>5853</v>
      </c>
      <c r="J788" s="40" t="s">
        <v>5854</v>
      </c>
      <c r="K788" s="40" t="s">
        <v>281</v>
      </c>
      <c r="L788" s="40">
        <v>32</v>
      </c>
      <c r="M788" s="40" t="s">
        <v>65</v>
      </c>
      <c r="N788" s="40">
        <v>3</v>
      </c>
      <c r="O788" s="40" t="s">
        <v>10</v>
      </c>
      <c r="P788" s="40">
        <v>23</v>
      </c>
      <c r="Q788" s="40" t="s">
        <v>49</v>
      </c>
      <c r="R788" s="40">
        <v>26</v>
      </c>
      <c r="S788" s="40" t="s">
        <v>55</v>
      </c>
      <c r="T788" s="40" t="s">
        <v>281</v>
      </c>
      <c r="U788" s="40" t="s">
        <v>281</v>
      </c>
      <c r="V788" s="40" t="s">
        <v>5855</v>
      </c>
      <c r="W788" s="40" t="s">
        <v>5856</v>
      </c>
      <c r="X788" s="40" t="s">
        <v>5857</v>
      </c>
      <c r="Y788" s="40" t="s">
        <v>281</v>
      </c>
      <c r="Z788" s="40" t="s">
        <v>281</v>
      </c>
      <c r="AA788" s="40" t="s">
        <v>281</v>
      </c>
      <c r="AB788" s="40" t="s">
        <v>281</v>
      </c>
      <c r="AC788" s="40" t="s">
        <v>281</v>
      </c>
      <c r="AD788" s="40" t="s">
        <v>281</v>
      </c>
      <c r="AE788" s="40" t="s">
        <v>281</v>
      </c>
      <c r="AF788" s="40" t="s">
        <v>281</v>
      </c>
      <c r="AG788" s="40" t="s">
        <v>281</v>
      </c>
      <c r="AH788" s="40" t="s">
        <v>281</v>
      </c>
      <c r="AI788" s="40" t="s">
        <v>281</v>
      </c>
      <c r="AJ788" s="40" t="s">
        <v>281</v>
      </c>
      <c r="AK788" s="40" t="s">
        <v>281</v>
      </c>
      <c r="AL788" s="40" t="s">
        <v>281</v>
      </c>
      <c r="AM788" s="40" t="s">
        <v>281</v>
      </c>
    </row>
    <row r="789" spans="1:39" ht="26.25" customHeight="1" x14ac:dyDescent="0.15">
      <c r="A789" s="37" t="s">
        <v>5858</v>
      </c>
      <c r="B789" s="38">
        <v>1</v>
      </c>
      <c r="C789" s="39">
        <v>44782</v>
      </c>
      <c r="D789" s="39" t="s">
        <v>5718</v>
      </c>
      <c r="E789" s="39">
        <v>44782</v>
      </c>
      <c r="F789" s="40" t="s">
        <v>5859</v>
      </c>
      <c r="G789" s="40" t="s">
        <v>5860</v>
      </c>
      <c r="H789" s="40" t="s">
        <v>5861</v>
      </c>
      <c r="I789" s="40" t="s">
        <v>5862</v>
      </c>
      <c r="J789" s="40" t="s">
        <v>5863</v>
      </c>
      <c r="K789" s="40" t="s">
        <v>5864</v>
      </c>
      <c r="L789" s="40">
        <v>16</v>
      </c>
      <c r="M789" s="40" t="s">
        <v>36</v>
      </c>
      <c r="N789" s="40">
        <v>66</v>
      </c>
      <c r="O789" s="40" t="s">
        <v>133</v>
      </c>
      <c r="P789" s="40">
        <v>68</v>
      </c>
      <c r="Q789" s="40" t="s">
        <v>137</v>
      </c>
      <c r="R789" s="40">
        <v>85</v>
      </c>
      <c r="S789" s="40" t="s">
        <v>171</v>
      </c>
      <c r="T789" s="40">
        <v>93</v>
      </c>
      <c r="U789" s="40" t="s">
        <v>185</v>
      </c>
      <c r="V789" s="40" t="s">
        <v>5865</v>
      </c>
      <c r="W789" s="40" t="s">
        <v>5866</v>
      </c>
      <c r="X789" s="40" t="s">
        <v>5867</v>
      </c>
      <c r="Y789" s="40" t="s">
        <v>281</v>
      </c>
      <c r="Z789" s="40" t="s">
        <v>281</v>
      </c>
      <c r="AA789" s="40" t="s">
        <v>281</v>
      </c>
      <c r="AB789" s="40" t="s">
        <v>281</v>
      </c>
      <c r="AC789" s="40" t="s">
        <v>281</v>
      </c>
      <c r="AD789" s="40" t="s">
        <v>281</v>
      </c>
      <c r="AE789" s="40" t="s">
        <v>281</v>
      </c>
      <c r="AF789" s="40" t="s">
        <v>281</v>
      </c>
      <c r="AG789" s="40" t="s">
        <v>281</v>
      </c>
      <c r="AH789" s="40" t="s">
        <v>281</v>
      </c>
      <c r="AI789" s="40" t="s">
        <v>281</v>
      </c>
      <c r="AJ789" s="40" t="s">
        <v>281</v>
      </c>
      <c r="AK789" s="40" t="s">
        <v>281</v>
      </c>
      <c r="AL789" s="40" t="s">
        <v>281</v>
      </c>
      <c r="AM789" s="40" t="s">
        <v>281</v>
      </c>
    </row>
    <row r="790" spans="1:39" ht="26.25" customHeight="1" x14ac:dyDescent="0.15">
      <c r="A790" s="37" t="s">
        <v>5868</v>
      </c>
      <c r="B790" s="38">
        <v>1</v>
      </c>
      <c r="C790" s="39">
        <v>44865</v>
      </c>
      <c r="D790" s="39" t="s">
        <v>5718</v>
      </c>
      <c r="E790" s="39">
        <v>44865</v>
      </c>
      <c r="F790" s="40" t="s">
        <v>5869</v>
      </c>
      <c r="G790" s="40" t="s">
        <v>5870</v>
      </c>
      <c r="H790" s="40" t="s">
        <v>5871</v>
      </c>
      <c r="I790" s="40" t="s">
        <v>5872</v>
      </c>
      <c r="J790" s="40" t="s">
        <v>5873</v>
      </c>
      <c r="K790" s="40" t="s">
        <v>281</v>
      </c>
      <c r="L790" s="40">
        <v>32</v>
      </c>
      <c r="M790" s="40" t="s">
        <v>65</v>
      </c>
      <c r="N790" s="40">
        <v>3</v>
      </c>
      <c r="O790" s="40" t="s">
        <v>10</v>
      </c>
      <c r="P790" s="40">
        <v>23</v>
      </c>
      <c r="Q790" s="40" t="s">
        <v>49</v>
      </c>
      <c r="R790" s="40">
        <v>26</v>
      </c>
      <c r="S790" s="40" t="s">
        <v>55</v>
      </c>
      <c r="T790" s="40" t="s">
        <v>281</v>
      </c>
      <c r="U790" s="40" t="s">
        <v>281</v>
      </c>
      <c r="V790" s="40" t="s">
        <v>5874</v>
      </c>
      <c r="W790" s="40" t="s">
        <v>5875</v>
      </c>
      <c r="X790" s="40" t="s">
        <v>5876</v>
      </c>
      <c r="Y790" s="40" t="s">
        <v>281</v>
      </c>
      <c r="Z790" s="40" t="s">
        <v>281</v>
      </c>
      <c r="AA790" s="40" t="s">
        <v>281</v>
      </c>
      <c r="AB790" s="40" t="s">
        <v>281</v>
      </c>
      <c r="AC790" s="40" t="s">
        <v>281</v>
      </c>
      <c r="AD790" s="40" t="s">
        <v>281</v>
      </c>
      <c r="AE790" s="40" t="s">
        <v>281</v>
      </c>
      <c r="AF790" s="40" t="s">
        <v>281</v>
      </c>
      <c r="AG790" s="40" t="s">
        <v>281</v>
      </c>
      <c r="AH790" s="40" t="s">
        <v>281</v>
      </c>
      <c r="AI790" s="40" t="s">
        <v>281</v>
      </c>
      <c r="AJ790" s="40" t="s">
        <v>281</v>
      </c>
      <c r="AK790" s="40" t="s">
        <v>281</v>
      </c>
      <c r="AL790" s="40" t="s">
        <v>281</v>
      </c>
      <c r="AM790" s="40" t="s">
        <v>281</v>
      </c>
    </row>
    <row r="791" spans="1:39" ht="26.25" customHeight="1" x14ac:dyDescent="0.15">
      <c r="A791" s="37" t="s">
        <v>5877</v>
      </c>
      <c r="B791" s="38">
        <v>1</v>
      </c>
      <c r="C791" s="39">
        <v>44876</v>
      </c>
      <c r="D791" s="39" t="s">
        <v>5718</v>
      </c>
      <c r="E791" s="39">
        <v>44876</v>
      </c>
      <c r="F791" s="40" t="s">
        <v>5878</v>
      </c>
      <c r="G791" s="40" t="s">
        <v>5879</v>
      </c>
      <c r="H791" s="40" t="s">
        <v>5880</v>
      </c>
      <c r="I791" s="40" t="s">
        <v>5881</v>
      </c>
      <c r="J791" s="40" t="s">
        <v>5882</v>
      </c>
      <c r="K791" s="40" t="s">
        <v>281</v>
      </c>
      <c r="L791" s="40">
        <v>32</v>
      </c>
      <c r="M791" s="40" t="s">
        <v>65</v>
      </c>
      <c r="N791" s="40">
        <v>3</v>
      </c>
      <c r="O791" s="40" t="s">
        <v>10</v>
      </c>
      <c r="P791" s="40">
        <v>23</v>
      </c>
      <c r="Q791" s="40" t="s">
        <v>49</v>
      </c>
      <c r="R791" s="40">
        <v>26</v>
      </c>
      <c r="S791" s="40" t="s">
        <v>55</v>
      </c>
      <c r="T791" s="40" t="s">
        <v>281</v>
      </c>
      <c r="U791" s="40" t="s">
        <v>281</v>
      </c>
      <c r="V791" s="40" t="s">
        <v>5883</v>
      </c>
      <c r="W791" s="40" t="s">
        <v>5884</v>
      </c>
      <c r="X791" s="40" t="s">
        <v>5885</v>
      </c>
      <c r="Y791" s="40" t="s">
        <v>281</v>
      </c>
      <c r="Z791" s="40" t="s">
        <v>281</v>
      </c>
      <c r="AA791" s="40" t="s">
        <v>281</v>
      </c>
      <c r="AB791" s="40" t="s">
        <v>281</v>
      </c>
      <c r="AC791" s="40" t="s">
        <v>281</v>
      </c>
      <c r="AD791" s="40" t="s">
        <v>281</v>
      </c>
      <c r="AE791" s="40" t="s">
        <v>281</v>
      </c>
      <c r="AF791" s="40" t="s">
        <v>281</v>
      </c>
      <c r="AG791" s="40" t="s">
        <v>281</v>
      </c>
      <c r="AH791" s="40" t="s">
        <v>281</v>
      </c>
      <c r="AI791" s="40" t="s">
        <v>281</v>
      </c>
      <c r="AJ791" s="40" t="s">
        <v>281</v>
      </c>
      <c r="AK791" s="40" t="s">
        <v>281</v>
      </c>
      <c r="AL791" s="40" t="s">
        <v>281</v>
      </c>
      <c r="AM791" s="40" t="s">
        <v>281</v>
      </c>
    </row>
    <row r="792" spans="1:39" ht="26.25" customHeight="1" x14ac:dyDescent="0.15">
      <c r="A792" s="37" t="s">
        <v>5886</v>
      </c>
      <c r="B792" s="38">
        <v>1</v>
      </c>
      <c r="C792" s="39">
        <v>44876</v>
      </c>
      <c r="D792" s="39" t="s">
        <v>5718</v>
      </c>
      <c r="E792" s="39">
        <v>44876</v>
      </c>
      <c r="F792" s="40" t="s">
        <v>5878</v>
      </c>
      <c r="G792" s="40" t="s">
        <v>5887</v>
      </c>
      <c r="H792" s="40" t="s">
        <v>5888</v>
      </c>
      <c r="I792" s="40" t="s">
        <v>5889</v>
      </c>
      <c r="J792" s="40" t="s">
        <v>5890</v>
      </c>
      <c r="K792" s="40" t="s">
        <v>281</v>
      </c>
      <c r="L792" s="40">
        <v>32</v>
      </c>
      <c r="M792" s="40" t="s">
        <v>65</v>
      </c>
      <c r="N792" s="40">
        <v>3</v>
      </c>
      <c r="O792" s="40" t="s">
        <v>10</v>
      </c>
      <c r="P792" s="40">
        <v>23</v>
      </c>
      <c r="Q792" s="40" t="s">
        <v>49</v>
      </c>
      <c r="R792" s="40">
        <v>26</v>
      </c>
      <c r="S792" s="40" t="s">
        <v>55</v>
      </c>
      <c r="T792" s="40" t="s">
        <v>281</v>
      </c>
      <c r="U792" s="40" t="s">
        <v>281</v>
      </c>
      <c r="V792" s="40" t="s">
        <v>5891</v>
      </c>
      <c r="W792" s="40" t="s">
        <v>5892</v>
      </c>
      <c r="X792" s="40" t="s">
        <v>5893</v>
      </c>
      <c r="Y792" s="40" t="s">
        <v>281</v>
      </c>
      <c r="Z792" s="40" t="s">
        <v>281</v>
      </c>
      <c r="AA792" s="40" t="s">
        <v>281</v>
      </c>
      <c r="AB792" s="40" t="s">
        <v>281</v>
      </c>
      <c r="AC792" s="40" t="s">
        <v>281</v>
      </c>
      <c r="AD792" s="40" t="s">
        <v>281</v>
      </c>
      <c r="AE792" s="40" t="s">
        <v>281</v>
      </c>
      <c r="AF792" s="40" t="s">
        <v>281</v>
      </c>
      <c r="AG792" s="40" t="s">
        <v>281</v>
      </c>
      <c r="AH792" s="40" t="s">
        <v>281</v>
      </c>
      <c r="AI792" s="40" t="s">
        <v>281</v>
      </c>
      <c r="AJ792" s="40" t="s">
        <v>281</v>
      </c>
      <c r="AK792" s="40" t="s">
        <v>281</v>
      </c>
      <c r="AL792" s="40" t="s">
        <v>281</v>
      </c>
      <c r="AM792" s="40" t="s">
        <v>281</v>
      </c>
    </row>
    <row r="793" spans="1:39" ht="26.25" customHeight="1" x14ac:dyDescent="0.15">
      <c r="A793" s="37" t="s">
        <v>5894</v>
      </c>
      <c r="B793" s="38">
        <v>1</v>
      </c>
      <c r="C793" s="39">
        <v>44876</v>
      </c>
      <c r="D793" s="39" t="s">
        <v>5718</v>
      </c>
      <c r="E793" s="39">
        <v>44876</v>
      </c>
      <c r="F793" s="40" t="s">
        <v>5878</v>
      </c>
      <c r="G793" s="40" t="s">
        <v>5895</v>
      </c>
      <c r="H793" s="40" t="s">
        <v>5896</v>
      </c>
      <c r="I793" s="40" t="s">
        <v>5897</v>
      </c>
      <c r="J793" s="40" t="s">
        <v>5898</v>
      </c>
      <c r="K793" s="40" t="s">
        <v>281</v>
      </c>
      <c r="L793" s="40">
        <v>32</v>
      </c>
      <c r="M793" s="40" t="s">
        <v>65</v>
      </c>
      <c r="N793" s="40">
        <v>3</v>
      </c>
      <c r="O793" s="40" t="s">
        <v>10</v>
      </c>
      <c r="P793" s="40">
        <v>23</v>
      </c>
      <c r="Q793" s="40" t="s">
        <v>49</v>
      </c>
      <c r="R793" s="40">
        <v>26</v>
      </c>
      <c r="S793" s="40" t="s">
        <v>55</v>
      </c>
      <c r="T793" s="40" t="s">
        <v>281</v>
      </c>
      <c r="U793" s="40" t="s">
        <v>281</v>
      </c>
      <c r="V793" s="40" t="s">
        <v>5899</v>
      </c>
      <c r="W793" s="40" t="s">
        <v>5900</v>
      </c>
      <c r="X793" s="40" t="s">
        <v>5901</v>
      </c>
      <c r="Y793" s="40" t="s">
        <v>281</v>
      </c>
      <c r="Z793" s="40" t="s">
        <v>281</v>
      </c>
      <c r="AA793" s="40" t="s">
        <v>281</v>
      </c>
      <c r="AB793" s="40" t="s">
        <v>281</v>
      </c>
      <c r="AC793" s="40" t="s">
        <v>281</v>
      </c>
      <c r="AD793" s="40" t="s">
        <v>281</v>
      </c>
      <c r="AE793" s="40" t="s">
        <v>281</v>
      </c>
      <c r="AF793" s="40" t="s">
        <v>281</v>
      </c>
      <c r="AG793" s="40" t="s">
        <v>281</v>
      </c>
      <c r="AH793" s="40" t="s">
        <v>281</v>
      </c>
      <c r="AI793" s="40" t="s">
        <v>281</v>
      </c>
      <c r="AJ793" s="40" t="s">
        <v>281</v>
      </c>
      <c r="AK793" s="40" t="s">
        <v>281</v>
      </c>
      <c r="AL793" s="40" t="s">
        <v>281</v>
      </c>
      <c r="AM793" s="40" t="s">
        <v>281</v>
      </c>
    </row>
    <row r="794" spans="1:39" ht="26.25" customHeight="1" x14ac:dyDescent="0.15">
      <c r="A794" s="37" t="s">
        <v>5902</v>
      </c>
      <c r="B794" s="38">
        <v>1</v>
      </c>
      <c r="C794" s="39">
        <v>44876</v>
      </c>
      <c r="D794" s="39" t="s">
        <v>5718</v>
      </c>
      <c r="E794" s="39">
        <v>44876</v>
      </c>
      <c r="F794" s="40" t="s">
        <v>5878</v>
      </c>
      <c r="G794" s="40" t="s">
        <v>5903</v>
      </c>
      <c r="H794" s="40" t="s">
        <v>5904</v>
      </c>
      <c r="I794" s="40" t="s">
        <v>5905</v>
      </c>
      <c r="J794" s="40" t="s">
        <v>5906</v>
      </c>
      <c r="K794" s="40" t="s">
        <v>281</v>
      </c>
      <c r="L794" s="40">
        <v>32</v>
      </c>
      <c r="M794" s="40" t="s">
        <v>65</v>
      </c>
      <c r="N794" s="40">
        <v>3</v>
      </c>
      <c r="O794" s="40" t="s">
        <v>10</v>
      </c>
      <c r="P794" s="40">
        <v>23</v>
      </c>
      <c r="Q794" s="40" t="s">
        <v>49</v>
      </c>
      <c r="R794" s="40">
        <v>26</v>
      </c>
      <c r="S794" s="40" t="s">
        <v>55</v>
      </c>
      <c r="T794" s="40" t="s">
        <v>281</v>
      </c>
      <c r="U794" s="40" t="s">
        <v>281</v>
      </c>
      <c r="V794" s="40" t="s">
        <v>5907</v>
      </c>
      <c r="W794" s="40" t="s">
        <v>5908</v>
      </c>
      <c r="X794" s="40" t="s">
        <v>5909</v>
      </c>
      <c r="Y794" s="40" t="s">
        <v>281</v>
      </c>
      <c r="Z794" s="40" t="s">
        <v>281</v>
      </c>
      <c r="AA794" s="40" t="s">
        <v>281</v>
      </c>
      <c r="AB794" s="40" t="s">
        <v>281</v>
      </c>
      <c r="AC794" s="40" t="s">
        <v>281</v>
      </c>
      <c r="AD794" s="40" t="s">
        <v>281</v>
      </c>
      <c r="AE794" s="40" t="s">
        <v>281</v>
      </c>
      <c r="AF794" s="40" t="s">
        <v>281</v>
      </c>
      <c r="AG794" s="40" t="s">
        <v>281</v>
      </c>
      <c r="AH794" s="40" t="s">
        <v>281</v>
      </c>
      <c r="AI794" s="40" t="s">
        <v>281</v>
      </c>
      <c r="AJ794" s="40" t="s">
        <v>281</v>
      </c>
      <c r="AK794" s="40" t="s">
        <v>281</v>
      </c>
      <c r="AL794" s="40" t="s">
        <v>281</v>
      </c>
      <c r="AM794" s="40" t="s">
        <v>281</v>
      </c>
    </row>
    <row r="795" spans="1:39" ht="26.25" customHeight="1" x14ac:dyDescent="0.15">
      <c r="A795" s="37" t="s">
        <v>5910</v>
      </c>
      <c r="B795" s="38">
        <v>1</v>
      </c>
      <c r="C795" s="39">
        <v>44876</v>
      </c>
      <c r="D795" s="39" t="s">
        <v>5718</v>
      </c>
      <c r="E795" s="39">
        <v>44876</v>
      </c>
      <c r="F795" s="40" t="s">
        <v>5878</v>
      </c>
      <c r="G795" s="40" t="s">
        <v>5911</v>
      </c>
      <c r="H795" s="40" t="s">
        <v>5912</v>
      </c>
      <c r="I795" s="40" t="s">
        <v>5913</v>
      </c>
      <c r="J795" s="40" t="s">
        <v>5914</v>
      </c>
      <c r="K795" s="40" t="s">
        <v>281</v>
      </c>
      <c r="L795" s="40">
        <v>32</v>
      </c>
      <c r="M795" s="40" t="s">
        <v>65</v>
      </c>
      <c r="N795" s="40">
        <v>3</v>
      </c>
      <c r="O795" s="40" t="s">
        <v>10</v>
      </c>
      <c r="P795" s="40">
        <v>23</v>
      </c>
      <c r="Q795" s="40" t="s">
        <v>49</v>
      </c>
      <c r="R795" s="40">
        <v>26</v>
      </c>
      <c r="S795" s="40" t="s">
        <v>55</v>
      </c>
      <c r="T795" s="40" t="s">
        <v>281</v>
      </c>
      <c r="U795" s="40" t="s">
        <v>281</v>
      </c>
      <c r="V795" s="40" t="s">
        <v>5915</v>
      </c>
      <c r="W795" s="40" t="s">
        <v>5916</v>
      </c>
      <c r="X795" s="40" t="s">
        <v>5917</v>
      </c>
      <c r="Y795" s="40" t="s">
        <v>281</v>
      </c>
      <c r="Z795" s="40" t="s">
        <v>281</v>
      </c>
      <c r="AA795" s="40" t="s">
        <v>281</v>
      </c>
      <c r="AB795" s="40" t="s">
        <v>281</v>
      </c>
      <c r="AC795" s="40" t="s">
        <v>281</v>
      </c>
      <c r="AD795" s="40" t="s">
        <v>281</v>
      </c>
      <c r="AE795" s="40" t="s">
        <v>281</v>
      </c>
      <c r="AF795" s="40" t="s">
        <v>281</v>
      </c>
      <c r="AG795" s="40" t="s">
        <v>281</v>
      </c>
      <c r="AH795" s="40" t="s">
        <v>281</v>
      </c>
      <c r="AI795" s="40" t="s">
        <v>281</v>
      </c>
      <c r="AJ795" s="40" t="s">
        <v>281</v>
      </c>
      <c r="AK795" s="40" t="s">
        <v>281</v>
      </c>
      <c r="AL795" s="40" t="s">
        <v>281</v>
      </c>
      <c r="AM795" s="40" t="s">
        <v>281</v>
      </c>
    </row>
    <row r="796" spans="1:39" ht="26.25" customHeight="1" x14ac:dyDescent="0.15">
      <c r="A796" s="37" t="s">
        <v>5918</v>
      </c>
      <c r="B796" s="38">
        <v>1</v>
      </c>
      <c r="C796" s="39">
        <v>44876</v>
      </c>
      <c r="D796" s="39" t="s">
        <v>5718</v>
      </c>
      <c r="E796" s="39">
        <v>44876</v>
      </c>
      <c r="F796" s="40" t="s">
        <v>5878</v>
      </c>
      <c r="G796" s="40" t="s">
        <v>5919</v>
      </c>
      <c r="H796" s="40" t="s">
        <v>5920</v>
      </c>
      <c r="I796" s="40" t="s">
        <v>5921</v>
      </c>
      <c r="J796" s="40" t="s">
        <v>5922</v>
      </c>
      <c r="K796" s="40" t="s">
        <v>281</v>
      </c>
      <c r="L796" s="40">
        <v>32</v>
      </c>
      <c r="M796" s="40" t="s">
        <v>65</v>
      </c>
      <c r="N796" s="40">
        <v>3</v>
      </c>
      <c r="O796" s="40" t="s">
        <v>10</v>
      </c>
      <c r="P796" s="40">
        <v>23</v>
      </c>
      <c r="Q796" s="40" t="s">
        <v>49</v>
      </c>
      <c r="R796" s="40">
        <v>26</v>
      </c>
      <c r="S796" s="40" t="s">
        <v>55</v>
      </c>
      <c r="T796" s="40" t="s">
        <v>281</v>
      </c>
      <c r="U796" s="40" t="s">
        <v>281</v>
      </c>
      <c r="V796" s="40" t="s">
        <v>5923</v>
      </c>
      <c r="W796" s="40" t="s">
        <v>5924</v>
      </c>
      <c r="X796" s="40" t="s">
        <v>5925</v>
      </c>
      <c r="Y796" s="40" t="s">
        <v>281</v>
      </c>
      <c r="Z796" s="40" t="s">
        <v>281</v>
      </c>
      <c r="AA796" s="40" t="s">
        <v>281</v>
      </c>
      <c r="AB796" s="40" t="s">
        <v>281</v>
      </c>
      <c r="AC796" s="40" t="s">
        <v>281</v>
      </c>
      <c r="AD796" s="40" t="s">
        <v>281</v>
      </c>
      <c r="AE796" s="40" t="s">
        <v>281</v>
      </c>
      <c r="AF796" s="40" t="s">
        <v>281</v>
      </c>
      <c r="AG796" s="40" t="s">
        <v>281</v>
      </c>
      <c r="AH796" s="40" t="s">
        <v>281</v>
      </c>
      <c r="AI796" s="40" t="s">
        <v>281</v>
      </c>
      <c r="AJ796" s="40" t="s">
        <v>281</v>
      </c>
      <c r="AK796" s="40" t="s">
        <v>281</v>
      </c>
      <c r="AL796" s="40" t="s">
        <v>281</v>
      </c>
      <c r="AM796" s="40" t="s">
        <v>281</v>
      </c>
    </row>
    <row r="797" spans="1:39" ht="26.25" customHeight="1" x14ac:dyDescent="0.15">
      <c r="A797" s="37" t="s">
        <v>5926</v>
      </c>
      <c r="B797" s="38">
        <v>1</v>
      </c>
      <c r="C797" s="39">
        <v>44876</v>
      </c>
      <c r="D797" s="39" t="s">
        <v>5718</v>
      </c>
      <c r="E797" s="39">
        <v>44876</v>
      </c>
      <c r="F797" s="40" t="s">
        <v>5878</v>
      </c>
      <c r="G797" s="40" t="s">
        <v>5927</v>
      </c>
      <c r="H797" s="40" t="s">
        <v>5928</v>
      </c>
      <c r="I797" s="40" t="s">
        <v>5929</v>
      </c>
      <c r="J797" s="40" t="s">
        <v>5930</v>
      </c>
      <c r="K797" s="40" t="s">
        <v>281</v>
      </c>
      <c r="L797" s="40">
        <v>32</v>
      </c>
      <c r="M797" s="40" t="s">
        <v>65</v>
      </c>
      <c r="N797" s="40">
        <v>3</v>
      </c>
      <c r="O797" s="40" t="s">
        <v>10</v>
      </c>
      <c r="P797" s="40">
        <v>23</v>
      </c>
      <c r="Q797" s="40" t="s">
        <v>49</v>
      </c>
      <c r="R797" s="40">
        <v>26</v>
      </c>
      <c r="S797" s="40" t="s">
        <v>55</v>
      </c>
      <c r="T797" s="40" t="s">
        <v>281</v>
      </c>
      <c r="U797" s="40" t="s">
        <v>281</v>
      </c>
      <c r="V797" s="40" t="s">
        <v>5931</v>
      </c>
      <c r="W797" s="40" t="s">
        <v>5932</v>
      </c>
      <c r="X797" s="40" t="s">
        <v>5933</v>
      </c>
      <c r="Y797" s="40" t="s">
        <v>281</v>
      </c>
      <c r="Z797" s="40" t="s">
        <v>281</v>
      </c>
      <c r="AA797" s="40" t="s">
        <v>281</v>
      </c>
      <c r="AB797" s="40" t="s">
        <v>281</v>
      </c>
      <c r="AC797" s="40" t="s">
        <v>281</v>
      </c>
      <c r="AD797" s="40" t="s">
        <v>281</v>
      </c>
      <c r="AE797" s="40" t="s">
        <v>281</v>
      </c>
      <c r="AF797" s="40" t="s">
        <v>281</v>
      </c>
      <c r="AG797" s="40" t="s">
        <v>281</v>
      </c>
      <c r="AH797" s="40" t="s">
        <v>281</v>
      </c>
      <c r="AI797" s="40" t="s">
        <v>281</v>
      </c>
      <c r="AJ797" s="40" t="s">
        <v>281</v>
      </c>
      <c r="AK797" s="40" t="s">
        <v>281</v>
      </c>
      <c r="AL797" s="40" t="s">
        <v>281</v>
      </c>
      <c r="AM797" s="40" t="s">
        <v>281</v>
      </c>
    </row>
    <row r="798" spans="1:39" ht="26.25" customHeight="1" x14ac:dyDescent="0.15">
      <c r="A798" s="37" t="s">
        <v>5934</v>
      </c>
      <c r="B798" s="38">
        <v>1</v>
      </c>
      <c r="C798" s="39">
        <v>44887</v>
      </c>
      <c r="D798" s="39" t="s">
        <v>305</v>
      </c>
      <c r="E798" s="39">
        <v>45251</v>
      </c>
      <c r="F798" s="40" t="s">
        <v>5935</v>
      </c>
      <c r="G798" s="40" t="s">
        <v>5936</v>
      </c>
      <c r="H798" s="40" t="s">
        <v>5937</v>
      </c>
      <c r="I798" s="40" t="s">
        <v>5938</v>
      </c>
      <c r="J798" s="40" t="s">
        <v>5939</v>
      </c>
      <c r="K798" s="40" t="s">
        <v>281</v>
      </c>
      <c r="L798" s="40">
        <v>32</v>
      </c>
      <c r="M798" s="40" t="s">
        <v>65</v>
      </c>
      <c r="N798" s="40">
        <v>3</v>
      </c>
      <c r="O798" s="40" t="s">
        <v>10</v>
      </c>
      <c r="P798" s="40">
        <v>23</v>
      </c>
      <c r="Q798" s="40" t="s">
        <v>49</v>
      </c>
      <c r="R798" s="40">
        <v>26</v>
      </c>
      <c r="S798" s="40" t="s">
        <v>55</v>
      </c>
      <c r="T798" s="40" t="s">
        <v>281</v>
      </c>
      <c r="U798" s="40" t="s">
        <v>281</v>
      </c>
      <c r="V798" s="40" t="s">
        <v>5940</v>
      </c>
      <c r="W798" s="40" t="s">
        <v>5941</v>
      </c>
      <c r="X798" s="40" t="s">
        <v>5942</v>
      </c>
      <c r="Y798" s="40" t="s">
        <v>281</v>
      </c>
      <c r="Z798" s="40" t="s">
        <v>281</v>
      </c>
      <c r="AA798" s="40" t="s">
        <v>281</v>
      </c>
      <c r="AB798" s="40" t="s">
        <v>281</v>
      </c>
      <c r="AC798" s="40" t="s">
        <v>281</v>
      </c>
      <c r="AD798" s="40" t="s">
        <v>281</v>
      </c>
      <c r="AE798" s="40" t="s">
        <v>281</v>
      </c>
      <c r="AF798" s="40" t="s">
        <v>281</v>
      </c>
      <c r="AG798" s="40" t="s">
        <v>281</v>
      </c>
      <c r="AH798" s="40" t="s">
        <v>281</v>
      </c>
      <c r="AI798" s="40" t="s">
        <v>281</v>
      </c>
      <c r="AJ798" s="40" t="s">
        <v>281</v>
      </c>
      <c r="AK798" s="40" t="s">
        <v>281</v>
      </c>
      <c r="AL798" s="40" t="s">
        <v>281</v>
      </c>
      <c r="AM798" s="40" t="s">
        <v>281</v>
      </c>
    </row>
    <row r="799" spans="1:39" ht="26.25" customHeight="1" x14ac:dyDescent="0.15">
      <c r="A799" s="37" t="s">
        <v>5943</v>
      </c>
      <c r="B799" s="38">
        <v>1</v>
      </c>
      <c r="C799" s="39">
        <v>44887</v>
      </c>
      <c r="D799" s="39" t="s">
        <v>5718</v>
      </c>
      <c r="E799" s="39">
        <v>44887</v>
      </c>
      <c r="F799" s="40" t="s">
        <v>5944</v>
      </c>
      <c r="G799" s="40" t="s">
        <v>5945</v>
      </c>
      <c r="H799" s="40" t="s">
        <v>5946</v>
      </c>
      <c r="I799" s="40" t="s">
        <v>5947</v>
      </c>
      <c r="J799" s="40" t="s">
        <v>5948</v>
      </c>
      <c r="K799" s="40" t="s">
        <v>5949</v>
      </c>
      <c r="L799" s="40">
        <v>32</v>
      </c>
      <c r="M799" s="40" t="s">
        <v>65</v>
      </c>
      <c r="N799" s="40">
        <v>3</v>
      </c>
      <c r="O799" s="40" t="s">
        <v>10</v>
      </c>
      <c r="P799" s="40">
        <v>23</v>
      </c>
      <c r="Q799" s="40" t="s">
        <v>49</v>
      </c>
      <c r="R799" s="40">
        <v>26</v>
      </c>
      <c r="S799" s="40" t="s">
        <v>55</v>
      </c>
      <c r="T799" s="40" t="s">
        <v>281</v>
      </c>
      <c r="U799" s="40" t="s">
        <v>281</v>
      </c>
      <c r="V799" s="40" t="s">
        <v>5950</v>
      </c>
      <c r="W799" s="40" t="s">
        <v>5951</v>
      </c>
      <c r="X799" s="40" t="s">
        <v>5952</v>
      </c>
      <c r="Y799" s="40" t="s">
        <v>281</v>
      </c>
      <c r="Z799" s="40" t="s">
        <v>281</v>
      </c>
      <c r="AA799" s="40" t="s">
        <v>281</v>
      </c>
      <c r="AB799" s="40" t="s">
        <v>281</v>
      </c>
      <c r="AC799" s="40" t="s">
        <v>281</v>
      </c>
      <c r="AD799" s="40" t="s">
        <v>281</v>
      </c>
      <c r="AE799" s="40" t="s">
        <v>281</v>
      </c>
      <c r="AF799" s="40" t="s">
        <v>281</v>
      </c>
      <c r="AG799" s="40" t="s">
        <v>281</v>
      </c>
      <c r="AH799" s="40" t="s">
        <v>281</v>
      </c>
      <c r="AI799" s="40" t="s">
        <v>281</v>
      </c>
      <c r="AJ799" s="40" t="s">
        <v>281</v>
      </c>
      <c r="AK799" s="40" t="s">
        <v>281</v>
      </c>
      <c r="AL799" s="40" t="s">
        <v>281</v>
      </c>
      <c r="AM799" s="40" t="s">
        <v>281</v>
      </c>
    </row>
    <row r="800" spans="1:39" ht="26.25" customHeight="1" x14ac:dyDescent="0.15">
      <c r="A800" s="37" t="s">
        <v>5953</v>
      </c>
      <c r="B800" s="38">
        <v>1</v>
      </c>
      <c r="C800" s="39">
        <v>44887</v>
      </c>
      <c r="D800" s="39" t="s">
        <v>5718</v>
      </c>
      <c r="E800" s="39">
        <v>44887</v>
      </c>
      <c r="F800" s="40" t="s">
        <v>5944</v>
      </c>
      <c r="G800" s="40" t="s">
        <v>5954</v>
      </c>
      <c r="H800" s="40" t="s">
        <v>5955</v>
      </c>
      <c r="I800" s="40" t="s">
        <v>5956</v>
      </c>
      <c r="J800" s="40" t="s">
        <v>5957</v>
      </c>
      <c r="K800" s="40" t="s">
        <v>281</v>
      </c>
      <c r="L800" s="40">
        <v>32</v>
      </c>
      <c r="M800" s="40" t="s">
        <v>65</v>
      </c>
      <c r="N800" s="40">
        <v>3</v>
      </c>
      <c r="O800" s="40" t="s">
        <v>10</v>
      </c>
      <c r="P800" s="40">
        <v>23</v>
      </c>
      <c r="Q800" s="40" t="s">
        <v>49</v>
      </c>
      <c r="R800" s="40">
        <v>26</v>
      </c>
      <c r="S800" s="40" t="s">
        <v>55</v>
      </c>
      <c r="T800" s="40" t="s">
        <v>281</v>
      </c>
      <c r="U800" s="40" t="s">
        <v>281</v>
      </c>
      <c r="V800" s="40" t="s">
        <v>5958</v>
      </c>
      <c r="W800" s="40" t="s">
        <v>5959</v>
      </c>
      <c r="X800" s="40" t="s">
        <v>5960</v>
      </c>
      <c r="Y800" s="40" t="s">
        <v>281</v>
      </c>
      <c r="Z800" s="40" t="s">
        <v>281</v>
      </c>
      <c r="AA800" s="40" t="s">
        <v>281</v>
      </c>
      <c r="AB800" s="40" t="s">
        <v>281</v>
      </c>
      <c r="AC800" s="40" t="s">
        <v>281</v>
      </c>
      <c r="AD800" s="40" t="s">
        <v>281</v>
      </c>
      <c r="AE800" s="40" t="s">
        <v>281</v>
      </c>
      <c r="AF800" s="40" t="s">
        <v>281</v>
      </c>
      <c r="AG800" s="40" t="s">
        <v>281</v>
      </c>
      <c r="AH800" s="40" t="s">
        <v>281</v>
      </c>
      <c r="AI800" s="40" t="s">
        <v>281</v>
      </c>
      <c r="AJ800" s="40" t="s">
        <v>281</v>
      </c>
      <c r="AK800" s="40" t="s">
        <v>281</v>
      </c>
      <c r="AL800" s="40" t="s">
        <v>281</v>
      </c>
      <c r="AM800" s="40" t="s">
        <v>281</v>
      </c>
    </row>
    <row r="801" spans="1:39" ht="26.25" customHeight="1" x14ac:dyDescent="0.15">
      <c r="A801" s="37" t="s">
        <v>5961</v>
      </c>
      <c r="B801" s="38">
        <v>1</v>
      </c>
      <c r="C801" s="39">
        <v>44921</v>
      </c>
      <c r="D801" s="39" t="s">
        <v>5718</v>
      </c>
      <c r="E801" s="39">
        <v>44921</v>
      </c>
      <c r="F801" s="40" t="s">
        <v>5962</v>
      </c>
      <c r="G801" s="40" t="s">
        <v>5963</v>
      </c>
      <c r="H801" s="40" t="s">
        <v>5964</v>
      </c>
      <c r="I801" s="40" t="s">
        <v>5965</v>
      </c>
      <c r="J801" s="40" t="s">
        <v>5966</v>
      </c>
      <c r="K801" s="40" t="s">
        <v>5967</v>
      </c>
      <c r="L801" s="40">
        <v>66</v>
      </c>
      <c r="M801" s="40" t="s">
        <v>133</v>
      </c>
      <c r="N801" s="40">
        <v>56</v>
      </c>
      <c r="O801" s="40" t="s">
        <v>113</v>
      </c>
      <c r="P801" s="40">
        <v>59</v>
      </c>
      <c r="Q801" s="40" t="s">
        <v>119</v>
      </c>
      <c r="R801" s="40" t="s">
        <v>281</v>
      </c>
      <c r="S801" s="40" t="s">
        <v>281</v>
      </c>
      <c r="T801" s="40" t="s">
        <v>281</v>
      </c>
      <c r="U801" s="40" t="s">
        <v>281</v>
      </c>
      <c r="V801" s="40" t="s">
        <v>5968</v>
      </c>
      <c r="W801" s="40" t="s">
        <v>5969</v>
      </c>
      <c r="X801" s="40" t="s">
        <v>5970</v>
      </c>
      <c r="Y801" s="40" t="s">
        <v>281</v>
      </c>
      <c r="Z801" s="40" t="s">
        <v>281</v>
      </c>
      <c r="AA801" s="40" t="s">
        <v>281</v>
      </c>
      <c r="AB801" s="40" t="s">
        <v>281</v>
      </c>
      <c r="AC801" s="40" t="s">
        <v>281</v>
      </c>
      <c r="AD801" s="40" t="s">
        <v>281</v>
      </c>
      <c r="AE801" s="40" t="s">
        <v>281</v>
      </c>
      <c r="AF801" s="40" t="s">
        <v>281</v>
      </c>
      <c r="AG801" s="40" t="s">
        <v>281</v>
      </c>
      <c r="AH801" s="40" t="s">
        <v>281</v>
      </c>
      <c r="AI801" s="40" t="s">
        <v>281</v>
      </c>
      <c r="AJ801" s="40" t="s">
        <v>281</v>
      </c>
      <c r="AK801" s="40" t="s">
        <v>281</v>
      </c>
      <c r="AL801" s="40" t="s">
        <v>281</v>
      </c>
      <c r="AM801" s="40" t="s">
        <v>281</v>
      </c>
    </row>
    <row r="802" spans="1:39" ht="26.25" customHeight="1" x14ac:dyDescent="0.15">
      <c r="A802" s="37" t="s">
        <v>5971</v>
      </c>
      <c r="B802" s="38">
        <v>1</v>
      </c>
      <c r="C802" s="39">
        <v>44938</v>
      </c>
      <c r="D802" s="39" t="s">
        <v>5718</v>
      </c>
      <c r="E802" s="39">
        <v>44938</v>
      </c>
      <c r="F802" s="40" t="s">
        <v>5972</v>
      </c>
      <c r="G802" s="40" t="s">
        <v>5973</v>
      </c>
      <c r="H802" s="40" t="s">
        <v>5974</v>
      </c>
      <c r="I802" s="40" t="s">
        <v>5975</v>
      </c>
      <c r="J802" s="40" t="s">
        <v>5976</v>
      </c>
      <c r="K802" s="40" t="s">
        <v>281</v>
      </c>
      <c r="L802" s="40">
        <v>32</v>
      </c>
      <c r="M802" s="40" t="s">
        <v>65</v>
      </c>
      <c r="N802" s="40">
        <v>3</v>
      </c>
      <c r="O802" s="40" t="s">
        <v>10</v>
      </c>
      <c r="P802" s="40">
        <v>23</v>
      </c>
      <c r="Q802" s="40" t="s">
        <v>49</v>
      </c>
      <c r="R802" s="40">
        <v>26</v>
      </c>
      <c r="S802" s="40" t="s">
        <v>55</v>
      </c>
      <c r="T802" s="40" t="s">
        <v>281</v>
      </c>
      <c r="U802" s="40" t="s">
        <v>281</v>
      </c>
      <c r="V802" s="40" t="s">
        <v>5977</v>
      </c>
      <c r="W802" s="40" t="s">
        <v>5978</v>
      </c>
      <c r="X802" s="40" t="s">
        <v>5979</v>
      </c>
      <c r="Y802" s="40" t="s">
        <v>281</v>
      </c>
      <c r="Z802" s="40" t="s">
        <v>281</v>
      </c>
      <c r="AA802" s="40" t="s">
        <v>281</v>
      </c>
      <c r="AB802" s="40" t="s">
        <v>281</v>
      </c>
      <c r="AC802" s="40" t="s">
        <v>281</v>
      </c>
      <c r="AD802" s="40" t="s">
        <v>281</v>
      </c>
      <c r="AE802" s="40" t="s">
        <v>281</v>
      </c>
      <c r="AF802" s="40" t="s">
        <v>281</v>
      </c>
      <c r="AG802" s="40" t="s">
        <v>281</v>
      </c>
      <c r="AH802" s="40" t="s">
        <v>281</v>
      </c>
      <c r="AI802" s="40" t="s">
        <v>281</v>
      </c>
      <c r="AJ802" s="40" t="s">
        <v>281</v>
      </c>
      <c r="AK802" s="40" t="s">
        <v>281</v>
      </c>
      <c r="AL802" s="40" t="s">
        <v>281</v>
      </c>
      <c r="AM802" s="40" t="s">
        <v>281</v>
      </c>
    </row>
    <row r="803" spans="1:39" ht="26.25" customHeight="1" x14ac:dyDescent="0.15">
      <c r="A803" s="37" t="s">
        <v>5980</v>
      </c>
      <c r="B803" s="38">
        <v>1</v>
      </c>
      <c r="C803" s="39">
        <v>44938</v>
      </c>
      <c r="D803" s="39" t="s">
        <v>5718</v>
      </c>
      <c r="E803" s="39">
        <v>44938</v>
      </c>
      <c r="F803" s="40" t="s">
        <v>5972</v>
      </c>
      <c r="G803" s="40" t="s">
        <v>5981</v>
      </c>
      <c r="H803" s="40" t="s">
        <v>5982</v>
      </c>
      <c r="I803" s="40" t="s">
        <v>5983</v>
      </c>
      <c r="J803" s="40" t="s">
        <v>5984</v>
      </c>
      <c r="K803" s="40" t="s">
        <v>281</v>
      </c>
      <c r="L803" s="40">
        <v>32</v>
      </c>
      <c r="M803" s="40" t="s">
        <v>65</v>
      </c>
      <c r="N803" s="40">
        <v>3</v>
      </c>
      <c r="O803" s="40" t="s">
        <v>10</v>
      </c>
      <c r="P803" s="40">
        <v>23</v>
      </c>
      <c r="Q803" s="40" t="s">
        <v>49</v>
      </c>
      <c r="R803" s="40">
        <v>26</v>
      </c>
      <c r="S803" s="40" t="s">
        <v>55</v>
      </c>
      <c r="T803" s="40" t="s">
        <v>281</v>
      </c>
      <c r="U803" s="40" t="s">
        <v>281</v>
      </c>
      <c r="V803" s="40" t="s">
        <v>5985</v>
      </c>
      <c r="W803" s="40" t="s">
        <v>5986</v>
      </c>
      <c r="X803" s="40" t="s">
        <v>5987</v>
      </c>
      <c r="Y803" s="40" t="s">
        <v>281</v>
      </c>
      <c r="Z803" s="40" t="s">
        <v>281</v>
      </c>
      <c r="AA803" s="40" t="s">
        <v>281</v>
      </c>
      <c r="AB803" s="40" t="s">
        <v>281</v>
      </c>
      <c r="AC803" s="40" t="s">
        <v>281</v>
      </c>
      <c r="AD803" s="40" t="s">
        <v>281</v>
      </c>
      <c r="AE803" s="40" t="s">
        <v>281</v>
      </c>
      <c r="AF803" s="40" t="s">
        <v>281</v>
      </c>
      <c r="AG803" s="40" t="s">
        <v>281</v>
      </c>
      <c r="AH803" s="40" t="s">
        <v>281</v>
      </c>
      <c r="AI803" s="40" t="s">
        <v>281</v>
      </c>
      <c r="AJ803" s="40" t="s">
        <v>281</v>
      </c>
      <c r="AK803" s="40" t="s">
        <v>281</v>
      </c>
      <c r="AL803" s="40" t="s">
        <v>281</v>
      </c>
      <c r="AM803" s="40" t="s">
        <v>281</v>
      </c>
    </row>
    <row r="804" spans="1:39" ht="26.25" customHeight="1" x14ac:dyDescent="0.15">
      <c r="A804" s="37" t="s">
        <v>5988</v>
      </c>
      <c r="B804" s="38">
        <v>1</v>
      </c>
      <c r="C804" s="39">
        <v>44939</v>
      </c>
      <c r="D804" s="39" t="s">
        <v>5718</v>
      </c>
      <c r="E804" s="39">
        <v>44939</v>
      </c>
      <c r="F804" s="40" t="s">
        <v>5989</v>
      </c>
      <c r="G804" s="40" t="s">
        <v>5990</v>
      </c>
      <c r="H804" s="40" t="s">
        <v>5991</v>
      </c>
      <c r="I804" s="40" t="s">
        <v>5992</v>
      </c>
      <c r="J804" s="40" t="s">
        <v>5993</v>
      </c>
      <c r="K804" s="40" t="s">
        <v>5994</v>
      </c>
      <c r="L804" s="40">
        <v>66</v>
      </c>
      <c r="M804" s="40" t="s">
        <v>133</v>
      </c>
      <c r="N804" s="40" t="s">
        <v>281</v>
      </c>
      <c r="O804" s="40" t="s">
        <v>281</v>
      </c>
      <c r="P804" s="40" t="s">
        <v>281</v>
      </c>
      <c r="Q804" s="40" t="s">
        <v>281</v>
      </c>
      <c r="R804" s="40" t="s">
        <v>281</v>
      </c>
      <c r="S804" s="40" t="s">
        <v>281</v>
      </c>
      <c r="T804" s="40" t="s">
        <v>281</v>
      </c>
      <c r="U804" s="40" t="s">
        <v>281</v>
      </c>
      <c r="V804" s="40" t="s">
        <v>5995</v>
      </c>
      <c r="W804" s="40" t="s">
        <v>5996</v>
      </c>
      <c r="X804" s="40" t="s">
        <v>5997</v>
      </c>
      <c r="Y804" s="40" t="s">
        <v>281</v>
      </c>
      <c r="Z804" s="40" t="s">
        <v>281</v>
      </c>
      <c r="AA804" s="40" t="s">
        <v>281</v>
      </c>
      <c r="AB804" s="40" t="s">
        <v>281</v>
      </c>
      <c r="AC804" s="40" t="s">
        <v>281</v>
      </c>
      <c r="AD804" s="40" t="s">
        <v>281</v>
      </c>
      <c r="AE804" s="40" t="s">
        <v>281</v>
      </c>
      <c r="AF804" s="40" t="s">
        <v>281</v>
      </c>
      <c r="AG804" s="40" t="s">
        <v>281</v>
      </c>
      <c r="AH804" s="40" t="s">
        <v>281</v>
      </c>
      <c r="AI804" s="40" t="s">
        <v>281</v>
      </c>
      <c r="AJ804" s="40" t="s">
        <v>281</v>
      </c>
      <c r="AK804" s="40" t="s">
        <v>281</v>
      </c>
      <c r="AL804" s="40" t="s">
        <v>281</v>
      </c>
      <c r="AM804" s="40" t="s">
        <v>281</v>
      </c>
    </row>
    <row r="805" spans="1:39" ht="26.25" customHeight="1" x14ac:dyDescent="0.15">
      <c r="A805" s="37" t="s">
        <v>5998</v>
      </c>
      <c r="B805" s="38">
        <v>1</v>
      </c>
      <c r="C805" s="39">
        <v>44960</v>
      </c>
      <c r="D805" s="39" t="s">
        <v>5718</v>
      </c>
      <c r="E805" s="39">
        <v>44960</v>
      </c>
      <c r="F805" s="40" t="s">
        <v>5999</v>
      </c>
      <c r="G805" s="40" t="s">
        <v>6000</v>
      </c>
      <c r="H805" s="40" t="s">
        <v>6001</v>
      </c>
      <c r="I805" s="40" t="s">
        <v>6002</v>
      </c>
      <c r="J805" s="40" t="s">
        <v>6003</v>
      </c>
      <c r="K805" s="40" t="s">
        <v>281</v>
      </c>
      <c r="L805" s="40">
        <v>66</v>
      </c>
      <c r="M805" s="40" t="s">
        <v>133</v>
      </c>
      <c r="N805" s="40" t="s">
        <v>281</v>
      </c>
      <c r="O805" s="40" t="s">
        <v>281</v>
      </c>
      <c r="P805" s="40" t="s">
        <v>281</v>
      </c>
      <c r="Q805" s="40" t="s">
        <v>281</v>
      </c>
      <c r="R805" s="40" t="s">
        <v>281</v>
      </c>
      <c r="S805" s="40" t="s">
        <v>281</v>
      </c>
      <c r="T805" s="40" t="s">
        <v>281</v>
      </c>
      <c r="U805" s="40" t="s">
        <v>281</v>
      </c>
      <c r="V805" s="40" t="s">
        <v>6004</v>
      </c>
      <c r="W805" s="40" t="s">
        <v>5856</v>
      </c>
      <c r="X805" s="40" t="s">
        <v>6005</v>
      </c>
      <c r="Y805" s="40" t="s">
        <v>281</v>
      </c>
      <c r="Z805" s="40" t="s">
        <v>281</v>
      </c>
      <c r="AA805" s="40" t="s">
        <v>281</v>
      </c>
      <c r="AB805" s="40" t="s">
        <v>281</v>
      </c>
      <c r="AC805" s="40" t="s">
        <v>281</v>
      </c>
      <c r="AD805" s="40" t="s">
        <v>281</v>
      </c>
      <c r="AE805" s="40" t="s">
        <v>281</v>
      </c>
      <c r="AF805" s="40" t="s">
        <v>281</v>
      </c>
      <c r="AG805" s="40" t="s">
        <v>281</v>
      </c>
      <c r="AH805" s="40" t="s">
        <v>281</v>
      </c>
      <c r="AI805" s="40" t="s">
        <v>281</v>
      </c>
      <c r="AJ805" s="40" t="s">
        <v>281</v>
      </c>
      <c r="AK805" s="40" t="s">
        <v>281</v>
      </c>
      <c r="AL805" s="40" t="s">
        <v>281</v>
      </c>
      <c r="AM805" s="40" t="s">
        <v>281</v>
      </c>
    </row>
    <row r="806" spans="1:39" ht="26.25" customHeight="1" x14ac:dyDescent="0.15">
      <c r="A806" s="37" t="s">
        <v>6006</v>
      </c>
      <c r="B806" s="38">
        <v>1</v>
      </c>
      <c r="C806" s="39">
        <v>44974</v>
      </c>
      <c r="D806" s="39" t="s">
        <v>5718</v>
      </c>
      <c r="E806" s="39">
        <v>44974</v>
      </c>
      <c r="F806" s="40" t="s">
        <v>6007</v>
      </c>
      <c r="G806" s="40" t="s">
        <v>6008</v>
      </c>
      <c r="H806" s="40" t="s">
        <v>6009</v>
      </c>
      <c r="I806" s="40" t="s">
        <v>6010</v>
      </c>
      <c r="J806" s="40" t="s">
        <v>6011</v>
      </c>
      <c r="K806" s="40" t="s">
        <v>281</v>
      </c>
      <c r="L806" s="40">
        <v>32</v>
      </c>
      <c r="M806" s="40" t="s">
        <v>65</v>
      </c>
      <c r="N806" s="40">
        <v>3</v>
      </c>
      <c r="O806" s="40" t="s">
        <v>10</v>
      </c>
      <c r="P806" s="40">
        <v>23</v>
      </c>
      <c r="Q806" s="40" t="s">
        <v>49</v>
      </c>
      <c r="R806" s="40">
        <v>26</v>
      </c>
      <c r="S806" s="40" t="s">
        <v>55</v>
      </c>
      <c r="T806" s="40" t="s">
        <v>281</v>
      </c>
      <c r="U806" s="40" t="s">
        <v>281</v>
      </c>
      <c r="V806" s="40" t="s">
        <v>6012</v>
      </c>
      <c r="W806" s="40" t="s">
        <v>5602</v>
      </c>
      <c r="X806" s="40" t="s">
        <v>6013</v>
      </c>
      <c r="Y806" s="40" t="s">
        <v>281</v>
      </c>
      <c r="Z806" s="40" t="s">
        <v>281</v>
      </c>
      <c r="AA806" s="40" t="s">
        <v>281</v>
      </c>
      <c r="AB806" s="40" t="s">
        <v>281</v>
      </c>
      <c r="AC806" s="40" t="s">
        <v>281</v>
      </c>
      <c r="AD806" s="40" t="s">
        <v>281</v>
      </c>
      <c r="AE806" s="40" t="s">
        <v>281</v>
      </c>
      <c r="AF806" s="40" t="s">
        <v>281</v>
      </c>
      <c r="AG806" s="40" t="s">
        <v>281</v>
      </c>
      <c r="AH806" s="40" t="s">
        <v>281</v>
      </c>
      <c r="AI806" s="40" t="s">
        <v>281</v>
      </c>
      <c r="AJ806" s="40" t="s">
        <v>281</v>
      </c>
      <c r="AK806" s="40" t="s">
        <v>281</v>
      </c>
      <c r="AL806" s="40" t="s">
        <v>281</v>
      </c>
      <c r="AM806" s="40" t="s">
        <v>281</v>
      </c>
    </row>
    <row r="807" spans="1:39" ht="26.25" customHeight="1" x14ac:dyDescent="0.15">
      <c r="A807" s="37" t="s">
        <v>6014</v>
      </c>
      <c r="B807" s="38">
        <v>1</v>
      </c>
      <c r="C807" s="39">
        <v>44974</v>
      </c>
      <c r="D807" s="39" t="s">
        <v>5718</v>
      </c>
      <c r="E807" s="39">
        <v>44974</v>
      </c>
      <c r="F807" s="40" t="s">
        <v>6007</v>
      </c>
      <c r="G807" s="40" t="s">
        <v>6015</v>
      </c>
      <c r="H807" s="40" t="s">
        <v>6016</v>
      </c>
      <c r="I807" s="40" t="s">
        <v>6017</v>
      </c>
      <c r="J807" s="40" t="s">
        <v>6018</v>
      </c>
      <c r="K807" s="40" t="s">
        <v>281</v>
      </c>
      <c r="L807" s="40">
        <v>32</v>
      </c>
      <c r="M807" s="40" t="s">
        <v>65</v>
      </c>
      <c r="N807" s="40">
        <v>3</v>
      </c>
      <c r="O807" s="40" t="s">
        <v>10</v>
      </c>
      <c r="P807" s="40">
        <v>23</v>
      </c>
      <c r="Q807" s="40" t="s">
        <v>49</v>
      </c>
      <c r="R807" s="40">
        <v>26</v>
      </c>
      <c r="S807" s="40" t="s">
        <v>55</v>
      </c>
      <c r="T807" s="40" t="s">
        <v>281</v>
      </c>
      <c r="U807" s="40" t="s">
        <v>281</v>
      </c>
      <c r="V807" s="40" t="s">
        <v>6019</v>
      </c>
      <c r="W807" s="40" t="s">
        <v>6020</v>
      </c>
      <c r="X807" s="40" t="s">
        <v>6021</v>
      </c>
      <c r="Y807" s="40" t="s">
        <v>281</v>
      </c>
      <c r="Z807" s="40" t="s">
        <v>281</v>
      </c>
      <c r="AA807" s="40" t="s">
        <v>281</v>
      </c>
      <c r="AB807" s="40" t="s">
        <v>281</v>
      </c>
      <c r="AC807" s="40" t="s">
        <v>281</v>
      </c>
      <c r="AD807" s="40" t="s">
        <v>281</v>
      </c>
      <c r="AE807" s="40" t="s">
        <v>281</v>
      </c>
      <c r="AF807" s="40" t="s">
        <v>281</v>
      </c>
      <c r="AG807" s="40" t="s">
        <v>281</v>
      </c>
      <c r="AH807" s="40" t="s">
        <v>281</v>
      </c>
      <c r="AI807" s="40" t="s">
        <v>281</v>
      </c>
      <c r="AJ807" s="40" t="s">
        <v>281</v>
      </c>
      <c r="AK807" s="40" t="s">
        <v>281</v>
      </c>
      <c r="AL807" s="40" t="s">
        <v>281</v>
      </c>
      <c r="AM807" s="40" t="s">
        <v>281</v>
      </c>
    </row>
    <row r="808" spans="1:39" ht="26.25" customHeight="1" x14ac:dyDescent="0.15">
      <c r="A808" s="37" t="s">
        <v>6022</v>
      </c>
      <c r="B808" s="38">
        <v>1</v>
      </c>
      <c r="C808" s="39">
        <v>44991</v>
      </c>
      <c r="D808" s="39" t="s">
        <v>5718</v>
      </c>
      <c r="E808" s="39">
        <v>44991</v>
      </c>
      <c r="F808" s="40" t="s">
        <v>6023</v>
      </c>
      <c r="G808" s="40" t="s">
        <v>6024</v>
      </c>
      <c r="H808" s="40" t="s">
        <v>6025</v>
      </c>
      <c r="I808" s="40" t="s">
        <v>6026</v>
      </c>
      <c r="J808" s="40" t="s">
        <v>6027</v>
      </c>
      <c r="K808" s="40" t="s">
        <v>281</v>
      </c>
      <c r="L808" s="40">
        <v>32</v>
      </c>
      <c r="M808" s="40" t="s">
        <v>65</v>
      </c>
      <c r="N808" s="40">
        <v>3</v>
      </c>
      <c r="O808" s="40" t="s">
        <v>10</v>
      </c>
      <c r="P808" s="40">
        <v>23</v>
      </c>
      <c r="Q808" s="40" t="s">
        <v>49</v>
      </c>
      <c r="R808" s="40">
        <v>26</v>
      </c>
      <c r="S808" s="40" t="s">
        <v>55</v>
      </c>
      <c r="T808" s="40" t="s">
        <v>281</v>
      </c>
      <c r="U808" s="40" t="s">
        <v>281</v>
      </c>
      <c r="V808" s="40" t="s">
        <v>6028</v>
      </c>
      <c r="W808" s="40" t="s">
        <v>6029</v>
      </c>
      <c r="X808" s="40" t="s">
        <v>6030</v>
      </c>
      <c r="Y808" s="40" t="s">
        <v>281</v>
      </c>
      <c r="Z808" s="40" t="s">
        <v>281</v>
      </c>
      <c r="AA808" s="40" t="s">
        <v>281</v>
      </c>
      <c r="AB808" s="40" t="s">
        <v>281</v>
      </c>
      <c r="AC808" s="40" t="s">
        <v>281</v>
      </c>
      <c r="AD808" s="40" t="s">
        <v>281</v>
      </c>
      <c r="AE808" s="40" t="s">
        <v>281</v>
      </c>
      <c r="AF808" s="40" t="s">
        <v>281</v>
      </c>
      <c r="AG808" s="40" t="s">
        <v>281</v>
      </c>
      <c r="AH808" s="40" t="s">
        <v>281</v>
      </c>
      <c r="AI808" s="40" t="s">
        <v>281</v>
      </c>
      <c r="AJ808" s="40" t="s">
        <v>281</v>
      </c>
      <c r="AK808" s="40" t="s">
        <v>281</v>
      </c>
      <c r="AL808" s="40" t="s">
        <v>281</v>
      </c>
      <c r="AM808" s="40" t="s">
        <v>281</v>
      </c>
    </row>
    <row r="809" spans="1:39" ht="26.25" customHeight="1" x14ac:dyDescent="0.15">
      <c r="A809" s="37" t="s">
        <v>6031</v>
      </c>
      <c r="B809" s="38">
        <v>1</v>
      </c>
      <c r="C809" s="39">
        <v>45048</v>
      </c>
      <c r="D809" s="39" t="s">
        <v>5718</v>
      </c>
      <c r="E809" s="39">
        <v>45048</v>
      </c>
      <c r="F809" s="40" t="s">
        <v>6032</v>
      </c>
      <c r="G809" s="40" t="s">
        <v>6033</v>
      </c>
      <c r="H809" s="40" t="s">
        <v>6034</v>
      </c>
      <c r="I809" s="40" t="s">
        <v>6035</v>
      </c>
      <c r="J809" s="40" t="s">
        <v>6036</v>
      </c>
      <c r="K809" s="40" t="s">
        <v>281</v>
      </c>
      <c r="L809" s="40">
        <v>32</v>
      </c>
      <c r="M809" s="40" t="s">
        <v>65</v>
      </c>
      <c r="N809" s="40">
        <v>3</v>
      </c>
      <c r="O809" s="40" t="s">
        <v>10</v>
      </c>
      <c r="P809" s="40">
        <v>23</v>
      </c>
      <c r="Q809" s="40" t="s">
        <v>49</v>
      </c>
      <c r="R809" s="40">
        <v>26</v>
      </c>
      <c r="S809" s="40" t="s">
        <v>55</v>
      </c>
      <c r="T809" s="40" t="s">
        <v>281</v>
      </c>
      <c r="U809" s="40" t="s">
        <v>281</v>
      </c>
      <c r="V809" s="40" t="s">
        <v>6037</v>
      </c>
      <c r="W809" s="40" t="s">
        <v>6038</v>
      </c>
      <c r="X809" s="40" t="s">
        <v>6039</v>
      </c>
      <c r="Y809" s="40" t="s">
        <v>281</v>
      </c>
      <c r="Z809" s="40" t="s">
        <v>281</v>
      </c>
      <c r="AA809" s="40" t="s">
        <v>281</v>
      </c>
      <c r="AB809" s="40" t="s">
        <v>281</v>
      </c>
      <c r="AC809" s="40" t="s">
        <v>281</v>
      </c>
      <c r="AD809" s="40" t="s">
        <v>281</v>
      </c>
      <c r="AE809" s="40" t="s">
        <v>281</v>
      </c>
      <c r="AF809" s="40" t="s">
        <v>281</v>
      </c>
      <c r="AG809" s="40" t="s">
        <v>281</v>
      </c>
      <c r="AH809" s="40" t="s">
        <v>281</v>
      </c>
      <c r="AI809" s="40" t="s">
        <v>281</v>
      </c>
      <c r="AJ809" s="40" t="s">
        <v>281</v>
      </c>
      <c r="AK809" s="40" t="s">
        <v>281</v>
      </c>
      <c r="AL809" s="40" t="s">
        <v>281</v>
      </c>
      <c r="AM809" s="40" t="s">
        <v>281</v>
      </c>
    </row>
    <row r="810" spans="1:39" ht="26.25" customHeight="1" x14ac:dyDescent="0.15">
      <c r="A810" s="37" t="s">
        <v>6040</v>
      </c>
      <c r="B810" s="38">
        <v>1</v>
      </c>
      <c r="C810" s="39">
        <v>45114</v>
      </c>
      <c r="D810" s="39" t="s">
        <v>5718</v>
      </c>
      <c r="E810" s="39">
        <v>45114</v>
      </c>
      <c r="F810" s="40" t="s">
        <v>6041</v>
      </c>
      <c r="G810" s="40" t="s">
        <v>6042</v>
      </c>
      <c r="H810" s="40" t="s">
        <v>6043</v>
      </c>
      <c r="I810" s="40" t="s">
        <v>6044</v>
      </c>
      <c r="J810" s="40" t="s">
        <v>6045</v>
      </c>
      <c r="K810" s="40" t="s">
        <v>6046</v>
      </c>
      <c r="L810" s="40">
        <v>3</v>
      </c>
      <c r="M810" s="40" t="s">
        <v>10</v>
      </c>
      <c r="N810" s="40">
        <v>6</v>
      </c>
      <c r="O810" s="40" t="s">
        <v>435</v>
      </c>
      <c r="P810" s="40">
        <v>32</v>
      </c>
      <c r="Q810" s="40" t="s">
        <v>65</v>
      </c>
      <c r="R810" s="40">
        <v>84</v>
      </c>
      <c r="S810" s="40" t="s">
        <v>169</v>
      </c>
      <c r="T810" s="40" t="s">
        <v>281</v>
      </c>
      <c r="U810" s="40" t="s">
        <v>281</v>
      </c>
      <c r="V810" s="40" t="s">
        <v>6047</v>
      </c>
      <c r="W810" s="40" t="s">
        <v>6048</v>
      </c>
      <c r="X810" s="40" t="s">
        <v>6049</v>
      </c>
      <c r="Y810" s="40" t="s">
        <v>281</v>
      </c>
      <c r="Z810" s="40" t="s">
        <v>281</v>
      </c>
      <c r="AA810" s="40" t="s">
        <v>281</v>
      </c>
      <c r="AB810" s="40" t="s">
        <v>281</v>
      </c>
      <c r="AC810" s="40" t="s">
        <v>281</v>
      </c>
      <c r="AD810" s="40" t="s">
        <v>281</v>
      </c>
      <c r="AE810" s="40" t="s">
        <v>281</v>
      </c>
      <c r="AF810" s="40" t="s">
        <v>281</v>
      </c>
      <c r="AG810" s="40" t="s">
        <v>281</v>
      </c>
      <c r="AH810" s="40" t="s">
        <v>281</v>
      </c>
      <c r="AI810" s="40" t="s">
        <v>281</v>
      </c>
      <c r="AJ810" s="40" t="s">
        <v>281</v>
      </c>
      <c r="AK810" s="40" t="s">
        <v>281</v>
      </c>
      <c r="AL810" s="40" t="s">
        <v>281</v>
      </c>
      <c r="AM810" s="40" t="s">
        <v>281</v>
      </c>
    </row>
    <row r="811" spans="1:39" ht="26.25" customHeight="1" x14ac:dyDescent="0.15">
      <c r="A811" s="37" t="s">
        <v>6050</v>
      </c>
      <c r="B811" s="38">
        <v>1</v>
      </c>
      <c r="C811" s="39">
        <v>45127</v>
      </c>
      <c r="D811" s="39" t="s">
        <v>5718</v>
      </c>
      <c r="E811" s="39">
        <v>45127</v>
      </c>
      <c r="F811" s="40" t="s">
        <v>6051</v>
      </c>
      <c r="G811" s="40" t="s">
        <v>6052</v>
      </c>
      <c r="H811" s="40" t="s">
        <v>6053</v>
      </c>
      <c r="I811" s="40" t="s">
        <v>6054</v>
      </c>
      <c r="J811" s="40" t="s">
        <v>6055</v>
      </c>
      <c r="K811" s="40" t="s">
        <v>281</v>
      </c>
      <c r="L811" s="40">
        <v>32</v>
      </c>
      <c r="M811" s="40" t="s">
        <v>65</v>
      </c>
      <c r="N811" s="40">
        <v>3</v>
      </c>
      <c r="O811" s="40" t="s">
        <v>10</v>
      </c>
      <c r="P811" s="40">
        <v>23</v>
      </c>
      <c r="Q811" s="40" t="s">
        <v>49</v>
      </c>
      <c r="R811" s="40">
        <v>26</v>
      </c>
      <c r="S811" s="40" t="s">
        <v>55</v>
      </c>
      <c r="T811" s="40" t="s">
        <v>281</v>
      </c>
      <c r="U811" s="40" t="s">
        <v>281</v>
      </c>
      <c r="V811" s="40" t="s">
        <v>6056</v>
      </c>
      <c r="W811" s="40" t="s">
        <v>6057</v>
      </c>
      <c r="X811" s="40" t="s">
        <v>6058</v>
      </c>
      <c r="Y811" s="40" t="s">
        <v>281</v>
      </c>
      <c r="Z811" s="40" t="s">
        <v>281</v>
      </c>
      <c r="AA811" s="40" t="s">
        <v>281</v>
      </c>
      <c r="AB811" s="40" t="s">
        <v>281</v>
      </c>
      <c r="AC811" s="40" t="s">
        <v>281</v>
      </c>
      <c r="AD811" s="40" t="s">
        <v>281</v>
      </c>
      <c r="AE811" s="40" t="s">
        <v>281</v>
      </c>
      <c r="AF811" s="40" t="s">
        <v>281</v>
      </c>
      <c r="AG811" s="40" t="s">
        <v>281</v>
      </c>
      <c r="AH811" s="40" t="s">
        <v>281</v>
      </c>
      <c r="AI811" s="40" t="s">
        <v>281</v>
      </c>
      <c r="AJ811" s="40" t="s">
        <v>281</v>
      </c>
      <c r="AK811" s="40" t="s">
        <v>281</v>
      </c>
      <c r="AL811" s="40" t="s">
        <v>281</v>
      </c>
      <c r="AM811" s="40" t="s">
        <v>281</v>
      </c>
    </row>
    <row r="812" spans="1:39" ht="26.25" customHeight="1" x14ac:dyDescent="0.15">
      <c r="A812" s="37" t="s">
        <v>6059</v>
      </c>
      <c r="B812" s="38">
        <v>1</v>
      </c>
      <c r="C812" s="39">
        <v>45134</v>
      </c>
      <c r="D812" s="39" t="s">
        <v>305</v>
      </c>
      <c r="E812" s="39">
        <v>45269</v>
      </c>
      <c r="F812" s="40" t="s">
        <v>6060</v>
      </c>
      <c r="G812" s="40" t="s">
        <v>6061</v>
      </c>
      <c r="H812" s="40" t="s">
        <v>6062</v>
      </c>
      <c r="I812" s="40" t="s">
        <v>6063</v>
      </c>
      <c r="J812" s="40" t="s">
        <v>6064</v>
      </c>
      <c r="K812" s="40" t="s">
        <v>281</v>
      </c>
      <c r="L812" s="40">
        <v>32</v>
      </c>
      <c r="M812" s="40" t="s">
        <v>65</v>
      </c>
      <c r="N812" s="40">
        <v>3</v>
      </c>
      <c r="O812" s="40" t="s">
        <v>10</v>
      </c>
      <c r="P812" s="40">
        <v>23</v>
      </c>
      <c r="Q812" s="40" t="s">
        <v>49</v>
      </c>
      <c r="R812" s="40">
        <v>26</v>
      </c>
      <c r="S812" s="40" t="s">
        <v>55</v>
      </c>
      <c r="T812" s="40" t="s">
        <v>281</v>
      </c>
      <c r="U812" s="40" t="s">
        <v>281</v>
      </c>
      <c r="V812" s="40" t="s">
        <v>6065</v>
      </c>
      <c r="W812" s="40" t="s">
        <v>3254</v>
      </c>
      <c r="X812" s="40" t="s">
        <v>6066</v>
      </c>
      <c r="Y812" s="40" t="s">
        <v>281</v>
      </c>
      <c r="Z812" s="40" t="s">
        <v>281</v>
      </c>
      <c r="AA812" s="40" t="s">
        <v>281</v>
      </c>
      <c r="AB812" s="40" t="s">
        <v>281</v>
      </c>
      <c r="AC812" s="40" t="s">
        <v>281</v>
      </c>
      <c r="AD812" s="40" t="s">
        <v>281</v>
      </c>
      <c r="AE812" s="40" t="s">
        <v>281</v>
      </c>
      <c r="AF812" s="40" t="s">
        <v>281</v>
      </c>
      <c r="AG812" s="40" t="s">
        <v>281</v>
      </c>
      <c r="AH812" s="40" t="s">
        <v>281</v>
      </c>
      <c r="AI812" s="40" t="s">
        <v>281</v>
      </c>
      <c r="AJ812" s="40" t="s">
        <v>281</v>
      </c>
      <c r="AK812" s="40" t="s">
        <v>281</v>
      </c>
      <c r="AL812" s="40" t="s">
        <v>281</v>
      </c>
      <c r="AM812" s="40" t="s">
        <v>281</v>
      </c>
    </row>
    <row r="813" spans="1:39" ht="26.25" customHeight="1" x14ac:dyDescent="0.15">
      <c r="A813" s="37" t="s">
        <v>6067</v>
      </c>
      <c r="B813" s="38">
        <v>1</v>
      </c>
      <c r="C813" s="39">
        <v>45134</v>
      </c>
      <c r="D813" s="39" t="s">
        <v>5718</v>
      </c>
      <c r="E813" s="39">
        <v>45134</v>
      </c>
      <c r="F813" s="40" t="s">
        <v>6068</v>
      </c>
      <c r="G813" s="40" t="s">
        <v>6069</v>
      </c>
      <c r="H813" s="40" t="s">
        <v>6070</v>
      </c>
      <c r="I813" s="40" t="s">
        <v>6071</v>
      </c>
      <c r="J813" s="40" t="s">
        <v>6072</v>
      </c>
      <c r="K813" s="40" t="s">
        <v>281</v>
      </c>
      <c r="L813" s="40">
        <v>32</v>
      </c>
      <c r="M813" s="40" t="s">
        <v>65</v>
      </c>
      <c r="N813" s="40">
        <v>3</v>
      </c>
      <c r="O813" s="40" t="s">
        <v>10</v>
      </c>
      <c r="P813" s="40">
        <v>23</v>
      </c>
      <c r="Q813" s="40" t="s">
        <v>49</v>
      </c>
      <c r="R813" s="40">
        <v>26</v>
      </c>
      <c r="S813" s="40" t="s">
        <v>55</v>
      </c>
      <c r="T813" s="40" t="s">
        <v>281</v>
      </c>
      <c r="U813" s="40" t="s">
        <v>281</v>
      </c>
      <c r="V813" s="40" t="s">
        <v>6073</v>
      </c>
      <c r="W813" s="40" t="s">
        <v>6074</v>
      </c>
      <c r="X813" s="40" t="s">
        <v>6075</v>
      </c>
      <c r="Y813" s="40" t="s">
        <v>281</v>
      </c>
      <c r="Z813" s="40" t="s">
        <v>281</v>
      </c>
      <c r="AA813" s="40" t="s">
        <v>281</v>
      </c>
      <c r="AB813" s="40" t="s">
        <v>281</v>
      </c>
      <c r="AC813" s="40" t="s">
        <v>281</v>
      </c>
      <c r="AD813" s="40" t="s">
        <v>281</v>
      </c>
      <c r="AE813" s="40" t="s">
        <v>281</v>
      </c>
      <c r="AF813" s="40" t="s">
        <v>281</v>
      </c>
      <c r="AG813" s="40" t="s">
        <v>281</v>
      </c>
      <c r="AH813" s="40" t="s">
        <v>281</v>
      </c>
      <c r="AI813" s="40" t="s">
        <v>281</v>
      </c>
      <c r="AJ813" s="40" t="s">
        <v>281</v>
      </c>
      <c r="AK813" s="40" t="s">
        <v>281</v>
      </c>
      <c r="AL813" s="40" t="s">
        <v>281</v>
      </c>
      <c r="AM813" s="40" t="s">
        <v>281</v>
      </c>
    </row>
    <row r="814" spans="1:39" ht="26.25" customHeight="1" x14ac:dyDescent="0.15">
      <c r="A814" s="37" t="s">
        <v>6076</v>
      </c>
      <c r="B814" s="38">
        <v>1</v>
      </c>
      <c r="C814" s="39">
        <v>45134</v>
      </c>
      <c r="D814" s="39" t="s">
        <v>5718</v>
      </c>
      <c r="E814" s="39">
        <v>45134</v>
      </c>
      <c r="F814" s="40" t="s">
        <v>6068</v>
      </c>
      <c r="G814" s="40" t="s">
        <v>6077</v>
      </c>
      <c r="H814" s="40" t="s">
        <v>6078</v>
      </c>
      <c r="I814" s="40" t="s">
        <v>6079</v>
      </c>
      <c r="J814" s="40" t="s">
        <v>6080</v>
      </c>
      <c r="K814" s="40" t="s">
        <v>281</v>
      </c>
      <c r="L814" s="40">
        <v>1</v>
      </c>
      <c r="M814" s="40" t="s">
        <v>6</v>
      </c>
      <c r="N814" s="40">
        <v>2</v>
      </c>
      <c r="O814" s="40" t="s">
        <v>8</v>
      </c>
      <c r="P814" s="40">
        <v>3</v>
      </c>
      <c r="Q814" s="40" t="s">
        <v>10</v>
      </c>
      <c r="R814" s="40" t="s">
        <v>281</v>
      </c>
      <c r="S814" s="40" t="s">
        <v>281</v>
      </c>
      <c r="T814" s="40" t="s">
        <v>281</v>
      </c>
      <c r="U814" s="40" t="s">
        <v>281</v>
      </c>
      <c r="V814" s="40" t="s">
        <v>6081</v>
      </c>
      <c r="W814" s="40" t="s">
        <v>1369</v>
      </c>
      <c r="X814" s="40" t="s">
        <v>6082</v>
      </c>
      <c r="Y814" s="40" t="s">
        <v>281</v>
      </c>
      <c r="Z814" s="40" t="s">
        <v>281</v>
      </c>
      <c r="AA814" s="40" t="s">
        <v>281</v>
      </c>
      <c r="AB814" s="40" t="s">
        <v>281</v>
      </c>
      <c r="AC814" s="40" t="s">
        <v>281</v>
      </c>
      <c r="AD814" s="40" t="s">
        <v>281</v>
      </c>
      <c r="AE814" s="40" t="s">
        <v>281</v>
      </c>
      <c r="AF814" s="40" t="s">
        <v>281</v>
      </c>
      <c r="AG814" s="40" t="s">
        <v>281</v>
      </c>
      <c r="AH814" s="40" t="s">
        <v>281</v>
      </c>
      <c r="AI814" s="40" t="s">
        <v>281</v>
      </c>
      <c r="AJ814" s="40" t="s">
        <v>281</v>
      </c>
      <c r="AK814" s="40" t="s">
        <v>281</v>
      </c>
      <c r="AL814" s="40" t="s">
        <v>281</v>
      </c>
      <c r="AM814" s="40" t="s">
        <v>281</v>
      </c>
    </row>
    <row r="815" spans="1:39" ht="26.25" customHeight="1" x14ac:dyDescent="0.15">
      <c r="A815" s="37" t="s">
        <v>6083</v>
      </c>
      <c r="B815" s="38">
        <v>1</v>
      </c>
      <c r="C815" s="39">
        <v>45161</v>
      </c>
      <c r="D815" s="39" t="s">
        <v>5718</v>
      </c>
      <c r="E815" s="39">
        <v>45161</v>
      </c>
      <c r="F815" s="40" t="s">
        <v>6084</v>
      </c>
      <c r="G815" s="40" t="s">
        <v>6085</v>
      </c>
      <c r="H815" s="40" t="s">
        <v>6086</v>
      </c>
      <c r="I815" s="40" t="s">
        <v>6087</v>
      </c>
      <c r="J815" s="40" t="s">
        <v>6088</v>
      </c>
      <c r="K815" s="40" t="s">
        <v>281</v>
      </c>
      <c r="L815" s="40">
        <v>49</v>
      </c>
      <c r="M815" s="40" t="s">
        <v>99</v>
      </c>
      <c r="N815" s="40">
        <v>26</v>
      </c>
      <c r="O815" s="40" t="s">
        <v>55</v>
      </c>
      <c r="P815" s="40">
        <v>84</v>
      </c>
      <c r="Q815" s="40" t="s">
        <v>169</v>
      </c>
      <c r="R815" s="40" t="s">
        <v>281</v>
      </c>
      <c r="S815" s="40" t="s">
        <v>281</v>
      </c>
      <c r="T815" s="40" t="s">
        <v>281</v>
      </c>
      <c r="U815" s="40" t="s">
        <v>281</v>
      </c>
      <c r="V815" s="40" t="s">
        <v>6089</v>
      </c>
      <c r="W815" s="40" t="s">
        <v>3661</v>
      </c>
      <c r="X815" s="40" t="s">
        <v>6090</v>
      </c>
      <c r="Y815" s="40" t="s">
        <v>281</v>
      </c>
      <c r="Z815" s="40" t="s">
        <v>281</v>
      </c>
      <c r="AA815" s="40" t="s">
        <v>281</v>
      </c>
      <c r="AB815" s="40" t="s">
        <v>281</v>
      </c>
      <c r="AC815" s="40" t="s">
        <v>281</v>
      </c>
      <c r="AD815" s="40" t="s">
        <v>281</v>
      </c>
      <c r="AE815" s="40" t="s">
        <v>281</v>
      </c>
      <c r="AF815" s="40" t="s">
        <v>281</v>
      </c>
      <c r="AG815" s="40" t="s">
        <v>281</v>
      </c>
      <c r="AH815" s="40" t="s">
        <v>281</v>
      </c>
      <c r="AI815" s="40" t="s">
        <v>281</v>
      </c>
      <c r="AJ815" s="40" t="s">
        <v>281</v>
      </c>
      <c r="AK815" s="40" t="s">
        <v>281</v>
      </c>
      <c r="AL815" s="40" t="s">
        <v>281</v>
      </c>
      <c r="AM815" s="40" t="s">
        <v>281</v>
      </c>
    </row>
    <row r="816" spans="1:39" ht="26.25" customHeight="1" x14ac:dyDescent="0.15">
      <c r="A816" s="37" t="s">
        <v>6091</v>
      </c>
      <c r="B816" s="38">
        <v>1</v>
      </c>
      <c r="C816" s="39">
        <v>45177</v>
      </c>
      <c r="D816" s="39" t="s">
        <v>5718</v>
      </c>
      <c r="E816" s="39">
        <v>45177</v>
      </c>
      <c r="F816" s="40" t="s">
        <v>6092</v>
      </c>
      <c r="G816" s="40" t="s">
        <v>6093</v>
      </c>
      <c r="H816" s="40" t="s">
        <v>6094</v>
      </c>
      <c r="I816" s="40" t="s">
        <v>6095</v>
      </c>
      <c r="J816" s="40" t="s">
        <v>6096</v>
      </c>
      <c r="K816" s="40" t="s">
        <v>6097</v>
      </c>
      <c r="L816" s="40">
        <v>66</v>
      </c>
      <c r="M816" s="40" t="s">
        <v>133</v>
      </c>
      <c r="N816" s="40" t="s">
        <v>281</v>
      </c>
      <c r="O816" s="40" t="s">
        <v>281</v>
      </c>
      <c r="P816" s="40" t="s">
        <v>281</v>
      </c>
      <c r="Q816" s="40" t="s">
        <v>281</v>
      </c>
      <c r="R816" s="40" t="s">
        <v>281</v>
      </c>
      <c r="S816" s="40" t="s">
        <v>281</v>
      </c>
      <c r="T816" s="40" t="s">
        <v>281</v>
      </c>
      <c r="U816" s="40" t="s">
        <v>281</v>
      </c>
      <c r="V816" s="40" t="s">
        <v>6098</v>
      </c>
      <c r="W816" s="40" t="s">
        <v>6099</v>
      </c>
      <c r="X816" s="40" t="s">
        <v>6100</v>
      </c>
      <c r="Y816" s="40" t="s">
        <v>281</v>
      </c>
      <c r="Z816" s="40" t="s">
        <v>281</v>
      </c>
      <c r="AA816" s="40" t="s">
        <v>281</v>
      </c>
      <c r="AB816" s="40" t="s">
        <v>281</v>
      </c>
      <c r="AC816" s="40" t="s">
        <v>281</v>
      </c>
      <c r="AD816" s="40" t="s">
        <v>281</v>
      </c>
      <c r="AE816" s="40" t="s">
        <v>281</v>
      </c>
      <c r="AF816" s="40" t="s">
        <v>281</v>
      </c>
      <c r="AG816" s="40" t="s">
        <v>281</v>
      </c>
      <c r="AH816" s="40" t="s">
        <v>281</v>
      </c>
      <c r="AI816" s="40" t="s">
        <v>281</v>
      </c>
      <c r="AJ816" s="40" t="s">
        <v>281</v>
      </c>
      <c r="AK816" s="40" t="s">
        <v>281</v>
      </c>
      <c r="AL816" s="40" t="s">
        <v>281</v>
      </c>
      <c r="AM816" s="40" t="s">
        <v>281</v>
      </c>
    </row>
    <row r="817" spans="1:39" ht="26.25" customHeight="1" x14ac:dyDescent="0.15">
      <c r="A817" s="37" t="s">
        <v>6101</v>
      </c>
      <c r="B817" s="38">
        <v>1</v>
      </c>
      <c r="C817" s="39">
        <v>45178</v>
      </c>
      <c r="D817" s="39" t="s">
        <v>5718</v>
      </c>
      <c r="E817" s="39">
        <v>45178</v>
      </c>
      <c r="F817" s="40" t="s">
        <v>6102</v>
      </c>
      <c r="G817" s="40" t="s">
        <v>6103</v>
      </c>
      <c r="H817" s="40" t="s">
        <v>6104</v>
      </c>
      <c r="I817" s="40" t="s">
        <v>6105</v>
      </c>
      <c r="J817" s="40" t="s">
        <v>6106</v>
      </c>
      <c r="K817" s="40" t="s">
        <v>6107</v>
      </c>
      <c r="L817" s="40">
        <v>66</v>
      </c>
      <c r="M817" s="40" t="s">
        <v>133</v>
      </c>
      <c r="N817" s="40" t="s">
        <v>281</v>
      </c>
      <c r="O817" s="40" t="s">
        <v>281</v>
      </c>
      <c r="P817" s="40" t="s">
        <v>281</v>
      </c>
      <c r="Q817" s="40" t="s">
        <v>281</v>
      </c>
      <c r="R817" s="40" t="s">
        <v>281</v>
      </c>
      <c r="S817" s="40" t="s">
        <v>281</v>
      </c>
      <c r="T817" s="40" t="s">
        <v>281</v>
      </c>
      <c r="U817" s="40" t="s">
        <v>281</v>
      </c>
      <c r="V817" s="40" t="s">
        <v>6108</v>
      </c>
      <c r="W817" s="40" t="s">
        <v>787</v>
      </c>
      <c r="X817" s="40" t="s">
        <v>6109</v>
      </c>
      <c r="Y817" s="40" t="s">
        <v>281</v>
      </c>
      <c r="Z817" s="40" t="s">
        <v>281</v>
      </c>
      <c r="AA817" s="40" t="s">
        <v>281</v>
      </c>
      <c r="AB817" s="40" t="s">
        <v>281</v>
      </c>
      <c r="AC817" s="40" t="s">
        <v>281</v>
      </c>
      <c r="AD817" s="40" t="s">
        <v>281</v>
      </c>
      <c r="AE817" s="40" t="s">
        <v>281</v>
      </c>
      <c r="AF817" s="40" t="s">
        <v>281</v>
      </c>
      <c r="AG817" s="40" t="s">
        <v>281</v>
      </c>
      <c r="AH817" s="40" t="s">
        <v>281</v>
      </c>
      <c r="AI817" s="40" t="s">
        <v>281</v>
      </c>
      <c r="AJ817" s="40" t="s">
        <v>281</v>
      </c>
      <c r="AK817" s="40" t="s">
        <v>281</v>
      </c>
      <c r="AL817" s="40" t="s">
        <v>281</v>
      </c>
      <c r="AM817" s="40" t="s">
        <v>281</v>
      </c>
    </row>
    <row r="818" spans="1:39" ht="26.25" customHeight="1" x14ac:dyDescent="0.15">
      <c r="A818" s="37" t="s">
        <v>6110</v>
      </c>
      <c r="B818" s="38">
        <v>1</v>
      </c>
      <c r="C818" s="39">
        <v>45219</v>
      </c>
      <c r="D818" s="39" t="s">
        <v>5718</v>
      </c>
      <c r="E818" s="39">
        <v>45219</v>
      </c>
      <c r="F818" s="40" t="s">
        <v>6111</v>
      </c>
      <c r="G818" s="40" t="s">
        <v>6112</v>
      </c>
      <c r="H818" s="40" t="s">
        <v>6113</v>
      </c>
      <c r="I818" s="40" t="s">
        <v>6114</v>
      </c>
      <c r="J818" s="40" t="s">
        <v>6115</v>
      </c>
      <c r="K818" s="40" t="s">
        <v>6116</v>
      </c>
      <c r="L818" s="40">
        <v>93</v>
      </c>
      <c r="M818" s="40" t="s">
        <v>185</v>
      </c>
      <c r="N818" s="40" t="s">
        <v>281</v>
      </c>
      <c r="O818" s="40" t="s">
        <v>281</v>
      </c>
      <c r="P818" s="40" t="s">
        <v>281</v>
      </c>
      <c r="Q818" s="40" t="s">
        <v>281</v>
      </c>
      <c r="R818" s="40" t="s">
        <v>281</v>
      </c>
      <c r="S818" s="40" t="s">
        <v>281</v>
      </c>
      <c r="T818" s="40" t="s">
        <v>281</v>
      </c>
      <c r="U818" s="40" t="s">
        <v>281</v>
      </c>
      <c r="V818" s="40" t="s">
        <v>6117</v>
      </c>
      <c r="W818" s="40" t="s">
        <v>349</v>
      </c>
      <c r="X818" s="40" t="s">
        <v>6118</v>
      </c>
      <c r="Y818" s="40" t="s">
        <v>281</v>
      </c>
      <c r="Z818" s="40" t="s">
        <v>281</v>
      </c>
      <c r="AA818" s="40" t="s">
        <v>281</v>
      </c>
      <c r="AB818" s="40" t="s">
        <v>281</v>
      </c>
      <c r="AC818" s="40" t="s">
        <v>281</v>
      </c>
      <c r="AD818" s="40" t="s">
        <v>281</v>
      </c>
      <c r="AE818" s="40" t="s">
        <v>281</v>
      </c>
      <c r="AF818" s="40" t="s">
        <v>281</v>
      </c>
      <c r="AG818" s="40" t="s">
        <v>281</v>
      </c>
      <c r="AH818" s="40" t="s">
        <v>281</v>
      </c>
      <c r="AI818" s="40" t="s">
        <v>281</v>
      </c>
      <c r="AJ818" s="40" t="s">
        <v>281</v>
      </c>
      <c r="AK818" s="40" t="s">
        <v>281</v>
      </c>
      <c r="AL818" s="40" t="s">
        <v>281</v>
      </c>
      <c r="AM818" s="40" t="s">
        <v>281</v>
      </c>
    </row>
    <row r="819" spans="1:39" ht="26.25" customHeight="1" x14ac:dyDescent="0.15">
      <c r="A819" s="37" t="s">
        <v>6119</v>
      </c>
      <c r="B819" s="38">
        <v>1</v>
      </c>
      <c r="C819" s="39">
        <v>45191</v>
      </c>
      <c r="D819" s="39" t="s">
        <v>5718</v>
      </c>
      <c r="E819" s="39">
        <v>45191</v>
      </c>
      <c r="F819" s="40" t="s">
        <v>6120</v>
      </c>
      <c r="G819" s="40" t="s">
        <v>6121</v>
      </c>
      <c r="H819" s="40" t="s">
        <v>6122</v>
      </c>
      <c r="I819" s="40" t="s">
        <v>6123</v>
      </c>
      <c r="J819" s="40" t="s">
        <v>6124</v>
      </c>
      <c r="K819" s="40" t="s">
        <v>281</v>
      </c>
      <c r="L819" s="40">
        <v>32</v>
      </c>
      <c r="M819" s="40" t="s">
        <v>65</v>
      </c>
      <c r="N819" s="40">
        <v>3</v>
      </c>
      <c r="O819" s="40" t="s">
        <v>10</v>
      </c>
      <c r="P819" s="40">
        <v>23</v>
      </c>
      <c r="Q819" s="40" t="s">
        <v>49</v>
      </c>
      <c r="R819" s="40">
        <v>26</v>
      </c>
      <c r="S819" s="40" t="s">
        <v>55</v>
      </c>
      <c r="T819" s="40" t="s">
        <v>281</v>
      </c>
      <c r="U819" s="40" t="s">
        <v>281</v>
      </c>
      <c r="V819" s="40" t="s">
        <v>6125</v>
      </c>
      <c r="W819" s="40" t="s">
        <v>6126</v>
      </c>
      <c r="X819" s="40" t="s">
        <v>6127</v>
      </c>
      <c r="Y819" s="40" t="s">
        <v>281</v>
      </c>
      <c r="Z819" s="40" t="s">
        <v>281</v>
      </c>
      <c r="AA819" s="40" t="s">
        <v>281</v>
      </c>
      <c r="AB819" s="40" t="s">
        <v>281</v>
      </c>
      <c r="AC819" s="40" t="s">
        <v>281</v>
      </c>
      <c r="AD819" s="40" t="s">
        <v>281</v>
      </c>
      <c r="AE819" s="40" t="s">
        <v>281</v>
      </c>
      <c r="AF819" s="40" t="s">
        <v>281</v>
      </c>
      <c r="AG819" s="40" t="s">
        <v>281</v>
      </c>
      <c r="AH819" s="40" t="s">
        <v>281</v>
      </c>
      <c r="AI819" s="40" t="s">
        <v>281</v>
      </c>
      <c r="AJ819" s="40" t="s">
        <v>281</v>
      </c>
      <c r="AK819" s="40" t="s">
        <v>281</v>
      </c>
      <c r="AL819" s="40" t="s">
        <v>281</v>
      </c>
      <c r="AM819" s="40" t="s">
        <v>281</v>
      </c>
    </row>
    <row r="820" spans="1:39" ht="26.25" customHeight="1" x14ac:dyDescent="0.15">
      <c r="A820" s="37" t="s">
        <v>6128</v>
      </c>
      <c r="B820" s="38">
        <v>1</v>
      </c>
      <c r="C820" s="39">
        <v>45253</v>
      </c>
      <c r="D820" s="39" t="s">
        <v>5718</v>
      </c>
      <c r="E820" s="39">
        <v>45253</v>
      </c>
      <c r="F820" s="40" t="s">
        <v>6129</v>
      </c>
      <c r="G820" s="40" t="s">
        <v>6130</v>
      </c>
      <c r="H820" s="40" t="s">
        <v>6131</v>
      </c>
      <c r="I820" s="40" t="s">
        <v>6132</v>
      </c>
      <c r="J820" s="40" t="s">
        <v>6133</v>
      </c>
      <c r="K820" s="40" t="s">
        <v>281</v>
      </c>
      <c r="L820" s="40">
        <v>32</v>
      </c>
      <c r="M820" s="40" t="s">
        <v>65</v>
      </c>
      <c r="N820" s="40">
        <v>3</v>
      </c>
      <c r="O820" s="40" t="s">
        <v>10</v>
      </c>
      <c r="P820" s="40">
        <v>23</v>
      </c>
      <c r="Q820" s="40" t="s">
        <v>49</v>
      </c>
      <c r="R820" s="40">
        <v>26</v>
      </c>
      <c r="S820" s="40" t="s">
        <v>55</v>
      </c>
      <c r="T820" s="40" t="s">
        <v>281</v>
      </c>
      <c r="U820" s="40" t="s">
        <v>281</v>
      </c>
      <c r="V820" s="40" t="s">
        <v>6134</v>
      </c>
      <c r="W820" s="40" t="s">
        <v>6135</v>
      </c>
      <c r="X820" s="40" t="s">
        <v>6136</v>
      </c>
      <c r="Y820" s="40" t="s">
        <v>281</v>
      </c>
      <c r="Z820" s="40" t="s">
        <v>281</v>
      </c>
      <c r="AA820" s="40" t="s">
        <v>281</v>
      </c>
      <c r="AB820" s="40" t="s">
        <v>281</v>
      </c>
      <c r="AC820" s="40" t="s">
        <v>281</v>
      </c>
      <c r="AD820" s="40" t="s">
        <v>281</v>
      </c>
      <c r="AE820" s="40" t="s">
        <v>281</v>
      </c>
      <c r="AF820" s="40" t="s">
        <v>281</v>
      </c>
      <c r="AG820" s="40" t="s">
        <v>281</v>
      </c>
      <c r="AH820" s="40" t="s">
        <v>281</v>
      </c>
      <c r="AI820" s="40" t="s">
        <v>281</v>
      </c>
      <c r="AJ820" s="40" t="s">
        <v>281</v>
      </c>
      <c r="AK820" s="40" t="s">
        <v>281</v>
      </c>
      <c r="AL820" s="40" t="s">
        <v>281</v>
      </c>
      <c r="AM820" s="40" t="s">
        <v>281</v>
      </c>
    </row>
    <row r="821" spans="1:39" ht="26.25" customHeight="1" x14ac:dyDescent="0.15">
      <c r="A821" s="37" t="s">
        <v>6137</v>
      </c>
      <c r="B821" s="38">
        <v>1</v>
      </c>
      <c r="C821" s="39">
        <v>45216</v>
      </c>
      <c r="D821" s="39" t="s">
        <v>5718</v>
      </c>
      <c r="E821" s="39">
        <v>45216</v>
      </c>
      <c r="F821" s="40" t="s">
        <v>6138</v>
      </c>
      <c r="G821" s="40" t="s">
        <v>6139</v>
      </c>
      <c r="H821" s="40" t="s">
        <v>6140</v>
      </c>
      <c r="I821" s="40" t="s">
        <v>6141</v>
      </c>
      <c r="J821" s="40" t="s">
        <v>6142</v>
      </c>
      <c r="K821" s="40" t="s">
        <v>281</v>
      </c>
      <c r="L821" s="40">
        <v>32</v>
      </c>
      <c r="M821" s="40" t="s">
        <v>65</v>
      </c>
      <c r="N821" s="40">
        <v>3</v>
      </c>
      <c r="O821" s="40" t="s">
        <v>10</v>
      </c>
      <c r="P821" s="40">
        <v>23</v>
      </c>
      <c r="Q821" s="40" t="s">
        <v>49</v>
      </c>
      <c r="R821" s="40">
        <v>26</v>
      </c>
      <c r="S821" s="40" t="s">
        <v>55</v>
      </c>
      <c r="T821" s="40" t="s">
        <v>281</v>
      </c>
      <c r="U821" s="40" t="s">
        <v>281</v>
      </c>
      <c r="V821" s="40" t="s">
        <v>6143</v>
      </c>
      <c r="W821" s="40" t="s">
        <v>6144</v>
      </c>
      <c r="X821" s="40" t="s">
        <v>6145</v>
      </c>
      <c r="Y821" s="40" t="s">
        <v>281</v>
      </c>
      <c r="Z821" s="40" t="s">
        <v>281</v>
      </c>
      <c r="AA821" s="40" t="s">
        <v>281</v>
      </c>
      <c r="AB821" s="40" t="s">
        <v>281</v>
      </c>
      <c r="AC821" s="40" t="s">
        <v>281</v>
      </c>
      <c r="AD821" s="40" t="s">
        <v>281</v>
      </c>
      <c r="AE821" s="40" t="s">
        <v>281</v>
      </c>
      <c r="AF821" s="40" t="s">
        <v>281</v>
      </c>
      <c r="AG821" s="40" t="s">
        <v>281</v>
      </c>
      <c r="AH821" s="40" t="s">
        <v>281</v>
      </c>
      <c r="AI821" s="40" t="s">
        <v>281</v>
      </c>
      <c r="AJ821" s="40" t="s">
        <v>281</v>
      </c>
      <c r="AK821" s="40" t="s">
        <v>281</v>
      </c>
      <c r="AL821" s="40" t="s">
        <v>281</v>
      </c>
      <c r="AM821" s="40" t="s">
        <v>281</v>
      </c>
    </row>
    <row r="822" spans="1:39" ht="26.25" customHeight="1" x14ac:dyDescent="0.15">
      <c r="A822" s="37" t="s">
        <v>6146</v>
      </c>
      <c r="B822" s="38">
        <v>1</v>
      </c>
      <c r="C822" s="39">
        <v>45383</v>
      </c>
      <c r="D822" s="39" t="s">
        <v>305</v>
      </c>
      <c r="E822" s="39">
        <v>45383</v>
      </c>
      <c r="F822" s="40" t="s">
        <v>6147</v>
      </c>
      <c r="G822" s="40" t="s">
        <v>6148</v>
      </c>
      <c r="H822" s="40" t="s">
        <v>6149</v>
      </c>
      <c r="I822" s="40" t="s">
        <v>6150</v>
      </c>
      <c r="J822" s="40" t="s">
        <v>6151</v>
      </c>
      <c r="K822" s="40" t="s">
        <v>281</v>
      </c>
      <c r="L822" s="40">
        <v>32</v>
      </c>
      <c r="M822" s="40" t="s">
        <v>65</v>
      </c>
      <c r="N822" s="40">
        <v>3</v>
      </c>
      <c r="O822" s="40" t="s">
        <v>10</v>
      </c>
      <c r="P822" s="40">
        <v>23</v>
      </c>
      <c r="Q822" s="40" t="s">
        <v>49</v>
      </c>
      <c r="R822" s="40">
        <v>26</v>
      </c>
      <c r="S822" s="40" t="s">
        <v>55</v>
      </c>
      <c r="T822" s="40" t="s">
        <v>281</v>
      </c>
      <c r="U822" s="40" t="s">
        <v>281</v>
      </c>
      <c r="V822" s="40" t="s">
        <v>6152</v>
      </c>
      <c r="W822" s="40" t="s">
        <v>6153</v>
      </c>
      <c r="X822" s="40" t="s">
        <v>6154</v>
      </c>
      <c r="Y822" s="40" t="s">
        <v>281</v>
      </c>
      <c r="Z822" s="40" t="s">
        <v>281</v>
      </c>
      <c r="AA822" s="40" t="s">
        <v>281</v>
      </c>
      <c r="AB822" s="40" t="s">
        <v>281</v>
      </c>
      <c r="AC822" s="40" t="s">
        <v>281</v>
      </c>
      <c r="AD822" s="40" t="s">
        <v>281</v>
      </c>
      <c r="AE822" s="40" t="s">
        <v>281</v>
      </c>
      <c r="AF822" s="40" t="s">
        <v>281</v>
      </c>
      <c r="AG822" s="40" t="s">
        <v>281</v>
      </c>
      <c r="AH822" s="40" t="s">
        <v>281</v>
      </c>
      <c r="AI822" s="40" t="s">
        <v>281</v>
      </c>
      <c r="AJ822" s="40" t="s">
        <v>281</v>
      </c>
      <c r="AK822" s="40" t="s">
        <v>281</v>
      </c>
      <c r="AL822" s="40" t="s">
        <v>281</v>
      </c>
      <c r="AM822" s="40" t="s">
        <v>281</v>
      </c>
    </row>
    <row r="823" spans="1:39" ht="26.25" customHeight="1" x14ac:dyDescent="0.15">
      <c r="A823" s="37" t="s">
        <v>6155</v>
      </c>
      <c r="B823" s="38">
        <v>1</v>
      </c>
      <c r="C823" s="39">
        <v>45219</v>
      </c>
      <c r="D823" s="39" t="s">
        <v>5718</v>
      </c>
      <c r="E823" s="39">
        <v>45219</v>
      </c>
      <c r="F823" s="40" t="s">
        <v>6111</v>
      </c>
      <c r="G823" s="40" t="s">
        <v>6156</v>
      </c>
      <c r="H823" s="40" t="s">
        <v>6157</v>
      </c>
      <c r="I823" s="40" t="s">
        <v>6158</v>
      </c>
      <c r="J823" s="40" t="s">
        <v>6159</v>
      </c>
      <c r="K823" s="40" t="s">
        <v>281</v>
      </c>
      <c r="L823" s="40">
        <v>32</v>
      </c>
      <c r="M823" s="40" t="s">
        <v>65</v>
      </c>
      <c r="N823" s="40">
        <v>3</v>
      </c>
      <c r="O823" s="40" t="s">
        <v>10</v>
      </c>
      <c r="P823" s="40">
        <v>23</v>
      </c>
      <c r="Q823" s="40" t="s">
        <v>49</v>
      </c>
      <c r="R823" s="40">
        <v>26</v>
      </c>
      <c r="S823" s="40" t="s">
        <v>55</v>
      </c>
      <c r="T823" s="40" t="s">
        <v>281</v>
      </c>
      <c r="U823" s="40" t="s">
        <v>281</v>
      </c>
      <c r="V823" s="40" t="s">
        <v>6160</v>
      </c>
      <c r="W823" s="40" t="s">
        <v>6161</v>
      </c>
      <c r="X823" s="40" t="s">
        <v>6162</v>
      </c>
      <c r="Y823" s="40" t="s">
        <v>281</v>
      </c>
      <c r="Z823" s="40" t="s">
        <v>281</v>
      </c>
      <c r="AA823" s="40" t="s">
        <v>281</v>
      </c>
      <c r="AB823" s="40" t="s">
        <v>281</v>
      </c>
      <c r="AC823" s="40" t="s">
        <v>281</v>
      </c>
      <c r="AD823" s="40" t="s">
        <v>281</v>
      </c>
      <c r="AE823" s="40" t="s">
        <v>281</v>
      </c>
      <c r="AF823" s="40" t="s">
        <v>281</v>
      </c>
      <c r="AG823" s="40" t="s">
        <v>281</v>
      </c>
      <c r="AH823" s="40" t="s">
        <v>281</v>
      </c>
      <c r="AI823" s="40" t="s">
        <v>281</v>
      </c>
      <c r="AJ823" s="40" t="s">
        <v>281</v>
      </c>
      <c r="AK823" s="40" t="s">
        <v>281</v>
      </c>
      <c r="AL823" s="40" t="s">
        <v>281</v>
      </c>
      <c r="AM823" s="40" t="s">
        <v>281</v>
      </c>
    </row>
    <row r="824" spans="1:39" ht="26.25" customHeight="1" x14ac:dyDescent="0.15">
      <c r="A824" s="37" t="s">
        <v>6163</v>
      </c>
      <c r="B824" s="38">
        <v>1</v>
      </c>
      <c r="C824" s="39">
        <v>45214</v>
      </c>
      <c r="D824" s="39" t="s">
        <v>5718</v>
      </c>
      <c r="E824" s="39">
        <v>45214</v>
      </c>
      <c r="F824" s="40" t="s">
        <v>6164</v>
      </c>
      <c r="G824" s="40" t="s">
        <v>6165</v>
      </c>
      <c r="H824" s="40" t="s">
        <v>6166</v>
      </c>
      <c r="I824" s="40" t="s">
        <v>6167</v>
      </c>
      <c r="J824" s="40" t="s">
        <v>6168</v>
      </c>
      <c r="K824" s="40" t="s">
        <v>281</v>
      </c>
      <c r="L824" s="40">
        <v>32</v>
      </c>
      <c r="M824" s="40" t="s">
        <v>65</v>
      </c>
      <c r="N824" s="40">
        <v>3</v>
      </c>
      <c r="O824" s="40" t="s">
        <v>10</v>
      </c>
      <c r="P824" s="40">
        <v>23</v>
      </c>
      <c r="Q824" s="40" t="s">
        <v>49</v>
      </c>
      <c r="R824" s="40">
        <v>26</v>
      </c>
      <c r="S824" s="40" t="s">
        <v>55</v>
      </c>
      <c r="T824" s="40" t="s">
        <v>281</v>
      </c>
      <c r="U824" s="40" t="s">
        <v>281</v>
      </c>
      <c r="V824" s="40" t="s">
        <v>6169</v>
      </c>
      <c r="W824" s="40" t="s">
        <v>5193</v>
      </c>
      <c r="X824" s="40" t="s">
        <v>6170</v>
      </c>
      <c r="Y824" s="40" t="s">
        <v>281</v>
      </c>
      <c r="Z824" s="40" t="s">
        <v>281</v>
      </c>
      <c r="AA824" s="40" t="s">
        <v>281</v>
      </c>
      <c r="AB824" s="40" t="s">
        <v>281</v>
      </c>
      <c r="AC824" s="40" t="s">
        <v>281</v>
      </c>
      <c r="AD824" s="40" t="s">
        <v>281</v>
      </c>
      <c r="AE824" s="40" t="s">
        <v>281</v>
      </c>
      <c r="AF824" s="40" t="s">
        <v>281</v>
      </c>
      <c r="AG824" s="40" t="s">
        <v>281</v>
      </c>
      <c r="AH824" s="40" t="s">
        <v>281</v>
      </c>
      <c r="AI824" s="40" t="s">
        <v>281</v>
      </c>
      <c r="AJ824" s="40" t="s">
        <v>281</v>
      </c>
      <c r="AK824" s="40" t="s">
        <v>281</v>
      </c>
      <c r="AL824" s="40" t="s">
        <v>281</v>
      </c>
      <c r="AM824" s="40" t="s">
        <v>281</v>
      </c>
    </row>
    <row r="825" spans="1:39" ht="26.25" customHeight="1" x14ac:dyDescent="0.15">
      <c r="A825" s="37" t="s">
        <v>6171</v>
      </c>
      <c r="B825" s="38">
        <v>1</v>
      </c>
      <c r="C825" s="39">
        <v>45268</v>
      </c>
      <c r="D825" s="39" t="s">
        <v>5718</v>
      </c>
      <c r="E825" s="39">
        <v>45268</v>
      </c>
      <c r="F825" s="40" t="s">
        <v>6172</v>
      </c>
      <c r="G825" s="40" t="s">
        <v>6173</v>
      </c>
      <c r="H825" s="40" t="s">
        <v>6174</v>
      </c>
      <c r="I825" s="40" t="s">
        <v>6175</v>
      </c>
      <c r="J825" s="40" t="s">
        <v>6176</v>
      </c>
      <c r="K825" s="40" t="s">
        <v>6177</v>
      </c>
      <c r="L825" s="40">
        <v>66</v>
      </c>
      <c r="M825" s="40" t="s">
        <v>133</v>
      </c>
      <c r="N825" s="40" t="s">
        <v>281</v>
      </c>
      <c r="O825" s="40" t="s">
        <v>281</v>
      </c>
      <c r="P825" s="40" t="s">
        <v>281</v>
      </c>
      <c r="Q825" s="40" t="s">
        <v>281</v>
      </c>
      <c r="R825" s="40" t="s">
        <v>281</v>
      </c>
      <c r="S825" s="40" t="s">
        <v>281</v>
      </c>
      <c r="T825" s="40" t="s">
        <v>281</v>
      </c>
      <c r="U825" s="40" t="s">
        <v>281</v>
      </c>
      <c r="V825" s="40" t="s">
        <v>6178</v>
      </c>
      <c r="W825" s="40" t="s">
        <v>6179</v>
      </c>
      <c r="X825" s="40" t="s">
        <v>6180</v>
      </c>
      <c r="Y825" s="40" t="s">
        <v>281</v>
      </c>
      <c r="Z825" s="40" t="s">
        <v>281</v>
      </c>
      <c r="AA825" s="40" t="s">
        <v>281</v>
      </c>
      <c r="AB825" s="40" t="s">
        <v>281</v>
      </c>
      <c r="AC825" s="40" t="s">
        <v>281</v>
      </c>
      <c r="AD825" s="40" t="s">
        <v>281</v>
      </c>
      <c r="AE825" s="40" t="s">
        <v>281</v>
      </c>
      <c r="AF825" s="40" t="s">
        <v>281</v>
      </c>
      <c r="AG825" s="40" t="s">
        <v>281</v>
      </c>
      <c r="AH825" s="40" t="s">
        <v>281</v>
      </c>
      <c r="AI825" s="40" t="s">
        <v>281</v>
      </c>
      <c r="AJ825" s="40" t="s">
        <v>281</v>
      </c>
      <c r="AK825" s="40" t="s">
        <v>281</v>
      </c>
      <c r="AL825" s="40" t="s">
        <v>281</v>
      </c>
      <c r="AM825" s="40" t="s">
        <v>281</v>
      </c>
    </row>
    <row r="826" spans="1:39" ht="26.25" customHeight="1" x14ac:dyDescent="0.15">
      <c r="A826" s="37" t="s">
        <v>6181</v>
      </c>
      <c r="B826" s="38">
        <v>1</v>
      </c>
      <c r="C826" s="39">
        <v>45279</v>
      </c>
      <c r="D826" s="39" t="s">
        <v>5718</v>
      </c>
      <c r="E826" s="39">
        <v>45279</v>
      </c>
      <c r="F826" s="40" t="s">
        <v>6182</v>
      </c>
      <c r="G826" s="40" t="s">
        <v>6183</v>
      </c>
      <c r="H826" s="40" t="s">
        <v>6184</v>
      </c>
      <c r="I826" s="40" t="s">
        <v>6185</v>
      </c>
      <c r="J826" s="40" t="s">
        <v>6186</v>
      </c>
      <c r="K826" s="40" t="s">
        <v>281</v>
      </c>
      <c r="L826" s="40">
        <v>1</v>
      </c>
      <c r="M826" s="40" t="s">
        <v>6</v>
      </c>
      <c r="N826" s="40">
        <v>2</v>
      </c>
      <c r="O826" s="40" t="s">
        <v>8</v>
      </c>
      <c r="P826" s="40" t="s">
        <v>281</v>
      </c>
      <c r="Q826" s="40" t="s">
        <v>281</v>
      </c>
      <c r="R826" s="40" t="s">
        <v>281</v>
      </c>
      <c r="S826" s="40" t="s">
        <v>281</v>
      </c>
      <c r="T826" s="40" t="s">
        <v>281</v>
      </c>
      <c r="U826" s="40" t="s">
        <v>281</v>
      </c>
      <c r="V826" s="40" t="s">
        <v>6187</v>
      </c>
      <c r="W826" s="40" t="s">
        <v>1369</v>
      </c>
      <c r="X826" s="40" t="s">
        <v>6188</v>
      </c>
      <c r="Y826" s="40" t="s">
        <v>281</v>
      </c>
      <c r="Z826" s="40" t="s">
        <v>281</v>
      </c>
      <c r="AA826" s="40" t="s">
        <v>281</v>
      </c>
      <c r="AB826" s="40" t="s">
        <v>281</v>
      </c>
      <c r="AC826" s="40" t="s">
        <v>281</v>
      </c>
      <c r="AD826" s="40" t="s">
        <v>281</v>
      </c>
      <c r="AE826" s="40" t="s">
        <v>281</v>
      </c>
      <c r="AF826" s="40" t="s">
        <v>281</v>
      </c>
      <c r="AG826" s="40" t="s">
        <v>281</v>
      </c>
      <c r="AH826" s="40" t="s">
        <v>281</v>
      </c>
      <c r="AI826" s="40" t="s">
        <v>281</v>
      </c>
      <c r="AJ826" s="40" t="s">
        <v>281</v>
      </c>
      <c r="AK826" s="40" t="s">
        <v>281</v>
      </c>
      <c r="AL826" s="40" t="s">
        <v>281</v>
      </c>
      <c r="AM826" s="40" t="s">
        <v>281</v>
      </c>
    </row>
    <row r="827" spans="1:39" ht="26.25" customHeight="1" x14ac:dyDescent="0.15">
      <c r="A827" s="37" t="s">
        <v>6189</v>
      </c>
      <c r="B827" s="38">
        <v>1</v>
      </c>
      <c r="C827" s="39">
        <v>45259</v>
      </c>
      <c r="D827" s="39" t="s">
        <v>5718</v>
      </c>
      <c r="E827" s="39">
        <v>45259</v>
      </c>
      <c r="F827" s="40" t="s">
        <v>6190</v>
      </c>
      <c r="G827" s="40" t="s">
        <v>6191</v>
      </c>
      <c r="H827" s="40" t="s">
        <v>6192</v>
      </c>
      <c r="I827" s="40" t="s">
        <v>6193</v>
      </c>
      <c r="J827" s="40" t="s">
        <v>6194</v>
      </c>
      <c r="K827" s="40" t="s">
        <v>281</v>
      </c>
      <c r="L827" s="40">
        <v>32</v>
      </c>
      <c r="M827" s="40" t="s">
        <v>65</v>
      </c>
      <c r="N827" s="40">
        <v>3</v>
      </c>
      <c r="O827" s="40" t="s">
        <v>10</v>
      </c>
      <c r="P827" s="40">
        <v>23</v>
      </c>
      <c r="Q827" s="40" t="s">
        <v>49</v>
      </c>
      <c r="R827" s="40">
        <v>26</v>
      </c>
      <c r="S827" s="40" t="s">
        <v>55</v>
      </c>
      <c r="T827" s="40" t="s">
        <v>281</v>
      </c>
      <c r="U827" s="40" t="s">
        <v>281</v>
      </c>
      <c r="V827" s="40" t="s">
        <v>6195</v>
      </c>
      <c r="W827" s="40" t="s">
        <v>6196</v>
      </c>
      <c r="X827" s="40" t="s">
        <v>6197</v>
      </c>
      <c r="Y827" s="40" t="s">
        <v>281</v>
      </c>
      <c r="Z827" s="40" t="s">
        <v>281</v>
      </c>
      <c r="AA827" s="40" t="s">
        <v>281</v>
      </c>
      <c r="AB827" s="40" t="s">
        <v>281</v>
      </c>
      <c r="AC827" s="40" t="s">
        <v>281</v>
      </c>
      <c r="AD827" s="40" t="s">
        <v>281</v>
      </c>
      <c r="AE827" s="40" t="s">
        <v>281</v>
      </c>
      <c r="AF827" s="40" t="s">
        <v>281</v>
      </c>
      <c r="AG827" s="40" t="s">
        <v>281</v>
      </c>
      <c r="AH827" s="40" t="s">
        <v>281</v>
      </c>
      <c r="AI827" s="40" t="s">
        <v>281</v>
      </c>
      <c r="AJ827" s="40" t="s">
        <v>281</v>
      </c>
      <c r="AK827" s="40" t="s">
        <v>281</v>
      </c>
      <c r="AL827" s="40" t="s">
        <v>281</v>
      </c>
      <c r="AM827" s="40" t="s">
        <v>281</v>
      </c>
    </row>
    <row r="828" spans="1:39" ht="26.25" customHeight="1" x14ac:dyDescent="0.15">
      <c r="A828" s="37" t="s">
        <v>6198</v>
      </c>
      <c r="B828" s="38">
        <v>1</v>
      </c>
      <c r="C828" s="39">
        <v>45253</v>
      </c>
      <c r="D828" s="39" t="s">
        <v>5718</v>
      </c>
      <c r="E828" s="39">
        <v>45253</v>
      </c>
      <c r="F828" s="40" t="s">
        <v>6129</v>
      </c>
      <c r="G828" s="40" t="s">
        <v>6199</v>
      </c>
      <c r="H828" s="40" t="s">
        <v>6200</v>
      </c>
      <c r="I828" s="40" t="s">
        <v>6201</v>
      </c>
      <c r="J828" s="40" t="s">
        <v>6202</v>
      </c>
      <c r="K828" s="40" t="s">
        <v>281</v>
      </c>
      <c r="L828" s="40">
        <v>32</v>
      </c>
      <c r="M828" s="40" t="s">
        <v>65</v>
      </c>
      <c r="N828" s="40">
        <v>3</v>
      </c>
      <c r="O828" s="40" t="s">
        <v>10</v>
      </c>
      <c r="P828" s="40">
        <v>23</v>
      </c>
      <c r="Q828" s="40" t="s">
        <v>49</v>
      </c>
      <c r="R828" s="40">
        <v>26</v>
      </c>
      <c r="S828" s="40" t="s">
        <v>55</v>
      </c>
      <c r="T828" s="40" t="s">
        <v>281</v>
      </c>
      <c r="U828" s="40" t="s">
        <v>281</v>
      </c>
      <c r="V828" s="40" t="s">
        <v>6203</v>
      </c>
      <c r="W828" s="40" t="s">
        <v>6204</v>
      </c>
      <c r="X828" s="40" t="s">
        <v>6205</v>
      </c>
      <c r="Y828" s="40" t="s">
        <v>281</v>
      </c>
      <c r="Z828" s="40" t="s">
        <v>281</v>
      </c>
      <c r="AA828" s="40" t="s">
        <v>281</v>
      </c>
      <c r="AB828" s="40" t="s">
        <v>281</v>
      </c>
      <c r="AC828" s="40" t="s">
        <v>281</v>
      </c>
      <c r="AD828" s="40" t="s">
        <v>281</v>
      </c>
      <c r="AE828" s="40" t="s">
        <v>281</v>
      </c>
      <c r="AF828" s="40" t="s">
        <v>281</v>
      </c>
      <c r="AG828" s="40" t="s">
        <v>281</v>
      </c>
      <c r="AH828" s="40" t="s">
        <v>281</v>
      </c>
      <c r="AI828" s="40" t="s">
        <v>281</v>
      </c>
      <c r="AJ828" s="40" t="s">
        <v>281</v>
      </c>
      <c r="AK828" s="40" t="s">
        <v>281</v>
      </c>
      <c r="AL828" s="40" t="s">
        <v>281</v>
      </c>
      <c r="AM828" s="40" t="s">
        <v>281</v>
      </c>
    </row>
    <row r="829" spans="1:39" ht="26.25" customHeight="1" x14ac:dyDescent="0.15">
      <c r="A829" s="37" t="s">
        <v>6206</v>
      </c>
      <c r="B829" s="38">
        <v>1</v>
      </c>
      <c r="C829" s="39">
        <v>45258</v>
      </c>
      <c r="D829" s="39" t="s">
        <v>5718</v>
      </c>
      <c r="E829" s="39">
        <v>45258</v>
      </c>
      <c r="F829" s="40" t="s">
        <v>6207</v>
      </c>
      <c r="G829" s="40" t="s">
        <v>6208</v>
      </c>
      <c r="H829" s="40" t="s">
        <v>6209</v>
      </c>
      <c r="I829" s="40" t="s">
        <v>6210</v>
      </c>
      <c r="J829" s="40" t="s">
        <v>6211</v>
      </c>
      <c r="K829" s="40" t="s">
        <v>281</v>
      </c>
      <c r="L829" s="40">
        <v>32</v>
      </c>
      <c r="M829" s="40" t="s">
        <v>65</v>
      </c>
      <c r="N829" s="40">
        <v>3</v>
      </c>
      <c r="O829" s="40" t="s">
        <v>10</v>
      </c>
      <c r="P829" s="40">
        <v>23</v>
      </c>
      <c r="Q829" s="40" t="s">
        <v>49</v>
      </c>
      <c r="R829" s="40">
        <v>26</v>
      </c>
      <c r="S829" s="40" t="s">
        <v>55</v>
      </c>
      <c r="T829" s="40" t="s">
        <v>281</v>
      </c>
      <c r="U829" s="40" t="s">
        <v>281</v>
      </c>
      <c r="V829" s="40" t="s">
        <v>6212</v>
      </c>
      <c r="W829" s="40" t="s">
        <v>6213</v>
      </c>
      <c r="X829" s="40" t="s">
        <v>6214</v>
      </c>
      <c r="Y829" s="40" t="s">
        <v>281</v>
      </c>
      <c r="Z829" s="40" t="s">
        <v>281</v>
      </c>
      <c r="AA829" s="40" t="s">
        <v>281</v>
      </c>
      <c r="AB829" s="40" t="s">
        <v>281</v>
      </c>
      <c r="AC829" s="40" t="s">
        <v>281</v>
      </c>
      <c r="AD829" s="40" t="s">
        <v>281</v>
      </c>
      <c r="AE829" s="40" t="s">
        <v>281</v>
      </c>
      <c r="AF829" s="40" t="s">
        <v>281</v>
      </c>
      <c r="AG829" s="40" t="s">
        <v>281</v>
      </c>
      <c r="AH829" s="40" t="s">
        <v>281</v>
      </c>
      <c r="AI829" s="40" t="s">
        <v>281</v>
      </c>
      <c r="AJ829" s="40" t="s">
        <v>281</v>
      </c>
      <c r="AK829" s="40" t="s">
        <v>281</v>
      </c>
      <c r="AL829" s="40" t="s">
        <v>281</v>
      </c>
      <c r="AM829" s="40" t="s">
        <v>281</v>
      </c>
    </row>
    <row r="830" spans="1:39" ht="26.25" customHeight="1" x14ac:dyDescent="0.15">
      <c r="A830" s="37" t="s">
        <v>6215</v>
      </c>
      <c r="B830" s="38">
        <v>1</v>
      </c>
      <c r="C830" s="39">
        <v>45261</v>
      </c>
      <c r="D830" s="39" t="s">
        <v>5718</v>
      </c>
      <c r="E830" s="39">
        <v>45261</v>
      </c>
      <c r="F830" s="40" t="s">
        <v>6216</v>
      </c>
      <c r="G830" s="40" t="s">
        <v>6217</v>
      </c>
      <c r="H830" s="40" t="s">
        <v>6218</v>
      </c>
      <c r="I830" s="40" t="s">
        <v>6219</v>
      </c>
      <c r="J830" s="40" t="s">
        <v>6220</v>
      </c>
      <c r="K830" s="40" t="s">
        <v>281</v>
      </c>
      <c r="L830" s="40">
        <v>32</v>
      </c>
      <c r="M830" s="40" t="s">
        <v>65</v>
      </c>
      <c r="N830" s="40">
        <v>3</v>
      </c>
      <c r="O830" s="40" t="s">
        <v>10</v>
      </c>
      <c r="P830" s="40">
        <v>23</v>
      </c>
      <c r="Q830" s="40" t="s">
        <v>49</v>
      </c>
      <c r="R830" s="40">
        <v>26</v>
      </c>
      <c r="S830" s="40" t="s">
        <v>55</v>
      </c>
      <c r="T830" s="40" t="s">
        <v>281</v>
      </c>
      <c r="U830" s="40" t="s">
        <v>281</v>
      </c>
      <c r="V830" s="40" t="s">
        <v>6221</v>
      </c>
      <c r="W830" s="40" t="s">
        <v>6222</v>
      </c>
      <c r="X830" s="40" t="s">
        <v>6223</v>
      </c>
      <c r="Y830" s="40" t="s">
        <v>281</v>
      </c>
      <c r="Z830" s="40" t="s">
        <v>281</v>
      </c>
      <c r="AA830" s="40" t="s">
        <v>281</v>
      </c>
      <c r="AB830" s="40" t="s">
        <v>281</v>
      </c>
      <c r="AC830" s="40" t="s">
        <v>281</v>
      </c>
      <c r="AD830" s="40" t="s">
        <v>281</v>
      </c>
      <c r="AE830" s="40" t="s">
        <v>281</v>
      </c>
      <c r="AF830" s="40" t="s">
        <v>281</v>
      </c>
      <c r="AG830" s="40" t="s">
        <v>281</v>
      </c>
      <c r="AH830" s="40" t="s">
        <v>281</v>
      </c>
      <c r="AI830" s="40" t="s">
        <v>281</v>
      </c>
      <c r="AJ830" s="40" t="s">
        <v>281</v>
      </c>
      <c r="AK830" s="40" t="s">
        <v>281</v>
      </c>
      <c r="AL830" s="40" t="s">
        <v>281</v>
      </c>
      <c r="AM830" s="40" t="s">
        <v>281</v>
      </c>
    </row>
    <row r="831" spans="1:39" ht="26.25" customHeight="1" x14ac:dyDescent="0.15">
      <c r="A831" s="37" t="s">
        <v>6224</v>
      </c>
      <c r="B831" s="38">
        <v>1</v>
      </c>
      <c r="C831" s="39">
        <v>45258</v>
      </c>
      <c r="D831" s="39" t="s">
        <v>5718</v>
      </c>
      <c r="E831" s="39">
        <v>45258</v>
      </c>
      <c r="F831" s="40" t="s">
        <v>6207</v>
      </c>
      <c r="G831" s="40" t="s">
        <v>6225</v>
      </c>
      <c r="H831" s="40" t="s">
        <v>6226</v>
      </c>
      <c r="I831" s="40" t="s">
        <v>6227</v>
      </c>
      <c r="J831" s="40" t="s">
        <v>6228</v>
      </c>
      <c r="K831" s="40" t="s">
        <v>281</v>
      </c>
      <c r="L831" s="40">
        <v>32</v>
      </c>
      <c r="M831" s="40" t="s">
        <v>65</v>
      </c>
      <c r="N831" s="40">
        <v>3</v>
      </c>
      <c r="O831" s="40" t="s">
        <v>10</v>
      </c>
      <c r="P831" s="40">
        <v>23</v>
      </c>
      <c r="Q831" s="40" t="s">
        <v>49</v>
      </c>
      <c r="R831" s="40">
        <v>26</v>
      </c>
      <c r="S831" s="40" t="s">
        <v>55</v>
      </c>
      <c r="T831" s="40" t="s">
        <v>281</v>
      </c>
      <c r="U831" s="40" t="s">
        <v>281</v>
      </c>
      <c r="V831" s="40" t="s">
        <v>6229</v>
      </c>
      <c r="W831" s="40" t="s">
        <v>6230</v>
      </c>
      <c r="X831" s="40" t="s">
        <v>6231</v>
      </c>
      <c r="Y831" s="40" t="s">
        <v>281</v>
      </c>
      <c r="Z831" s="40" t="s">
        <v>281</v>
      </c>
      <c r="AA831" s="40" t="s">
        <v>281</v>
      </c>
      <c r="AB831" s="40" t="s">
        <v>281</v>
      </c>
      <c r="AC831" s="40" t="s">
        <v>281</v>
      </c>
      <c r="AD831" s="40" t="s">
        <v>281</v>
      </c>
      <c r="AE831" s="40" t="s">
        <v>281</v>
      </c>
      <c r="AF831" s="40" t="s">
        <v>281</v>
      </c>
      <c r="AG831" s="40" t="s">
        <v>281</v>
      </c>
      <c r="AH831" s="40" t="s">
        <v>281</v>
      </c>
      <c r="AI831" s="40" t="s">
        <v>281</v>
      </c>
      <c r="AJ831" s="40" t="s">
        <v>281</v>
      </c>
      <c r="AK831" s="40" t="s">
        <v>281</v>
      </c>
      <c r="AL831" s="40" t="s">
        <v>281</v>
      </c>
      <c r="AM831" s="40" t="s">
        <v>281</v>
      </c>
    </row>
    <row r="832" spans="1:39" ht="26.25" customHeight="1" x14ac:dyDescent="0.15">
      <c r="A832" s="37" t="s">
        <v>6232</v>
      </c>
      <c r="B832" s="38">
        <v>1</v>
      </c>
      <c r="C832" s="39">
        <v>45169</v>
      </c>
      <c r="D832" s="39" t="s">
        <v>5718</v>
      </c>
      <c r="E832" s="39">
        <v>45169</v>
      </c>
      <c r="F832" s="40" t="s">
        <v>6233</v>
      </c>
      <c r="G832" s="40" t="s">
        <v>6234</v>
      </c>
      <c r="H832" s="40" t="s">
        <v>6235</v>
      </c>
      <c r="I832" s="40" t="s">
        <v>6236</v>
      </c>
      <c r="J832" s="40" t="s">
        <v>6237</v>
      </c>
      <c r="K832" s="40" t="s">
        <v>281</v>
      </c>
      <c r="L832" s="40">
        <v>32</v>
      </c>
      <c r="M832" s="40" t="s">
        <v>65</v>
      </c>
      <c r="N832" s="40">
        <v>3</v>
      </c>
      <c r="O832" s="40" t="s">
        <v>10</v>
      </c>
      <c r="P832" s="40">
        <v>23</v>
      </c>
      <c r="Q832" s="40" t="s">
        <v>49</v>
      </c>
      <c r="R832" s="40">
        <v>26</v>
      </c>
      <c r="S832" s="40" t="s">
        <v>55</v>
      </c>
      <c r="T832" s="40" t="s">
        <v>281</v>
      </c>
      <c r="U832" s="40" t="s">
        <v>281</v>
      </c>
      <c r="V832" s="40" t="s">
        <v>6238</v>
      </c>
      <c r="W832" s="40" t="s">
        <v>6239</v>
      </c>
      <c r="X832" s="40" t="s">
        <v>6240</v>
      </c>
      <c r="Y832" s="40" t="s">
        <v>281</v>
      </c>
      <c r="Z832" s="40" t="s">
        <v>281</v>
      </c>
      <c r="AA832" s="40" t="s">
        <v>281</v>
      </c>
      <c r="AB832" s="40" t="s">
        <v>281</v>
      </c>
      <c r="AC832" s="40" t="s">
        <v>281</v>
      </c>
      <c r="AD832" s="40" t="s">
        <v>281</v>
      </c>
      <c r="AE832" s="40" t="s">
        <v>281</v>
      </c>
      <c r="AF832" s="40" t="s">
        <v>281</v>
      </c>
      <c r="AG832" s="40" t="s">
        <v>281</v>
      </c>
      <c r="AH832" s="40" t="s">
        <v>281</v>
      </c>
      <c r="AI832" s="40" t="s">
        <v>281</v>
      </c>
      <c r="AJ832" s="40" t="s">
        <v>281</v>
      </c>
      <c r="AK832" s="40" t="s">
        <v>281</v>
      </c>
      <c r="AL832" s="40" t="s">
        <v>281</v>
      </c>
      <c r="AM832" s="40" t="s">
        <v>281</v>
      </c>
    </row>
    <row r="833" spans="1:39" ht="26.25" customHeight="1" x14ac:dyDescent="0.15">
      <c r="A833" s="37" t="s">
        <v>6241</v>
      </c>
      <c r="B833" s="38">
        <v>1</v>
      </c>
      <c r="C833" s="39">
        <v>45321</v>
      </c>
      <c r="D833" s="39" t="s">
        <v>5718</v>
      </c>
      <c r="E833" s="39">
        <v>45321</v>
      </c>
      <c r="F833" s="40" t="s">
        <v>6242</v>
      </c>
      <c r="G833" s="40" t="s">
        <v>6243</v>
      </c>
      <c r="H833" s="40" t="s">
        <v>6244</v>
      </c>
      <c r="I833" s="40" t="s">
        <v>6245</v>
      </c>
      <c r="J833" s="40" t="s">
        <v>6246</v>
      </c>
      <c r="K833" s="40" t="s">
        <v>281</v>
      </c>
      <c r="L833" s="40">
        <v>32</v>
      </c>
      <c r="M833" s="40" t="s">
        <v>65</v>
      </c>
      <c r="N833" s="40">
        <v>3</v>
      </c>
      <c r="O833" s="40" t="s">
        <v>10</v>
      </c>
      <c r="P833" s="40">
        <v>23</v>
      </c>
      <c r="Q833" s="40" t="s">
        <v>49</v>
      </c>
      <c r="R833" s="40">
        <v>26</v>
      </c>
      <c r="S833" s="40" t="s">
        <v>55</v>
      </c>
      <c r="T833" s="40" t="s">
        <v>281</v>
      </c>
      <c r="U833" s="40" t="s">
        <v>281</v>
      </c>
      <c r="V833" s="40" t="s">
        <v>6247</v>
      </c>
      <c r="W833" s="40" t="s">
        <v>6248</v>
      </c>
      <c r="X833" s="40" t="s">
        <v>6249</v>
      </c>
      <c r="Y833" s="40" t="s">
        <v>281</v>
      </c>
      <c r="Z833" s="40" t="s">
        <v>281</v>
      </c>
      <c r="AA833" s="40" t="s">
        <v>281</v>
      </c>
      <c r="AB833" s="40" t="s">
        <v>281</v>
      </c>
      <c r="AC833" s="40" t="s">
        <v>281</v>
      </c>
      <c r="AD833" s="40" t="s">
        <v>281</v>
      </c>
      <c r="AE833" s="40" t="s">
        <v>281</v>
      </c>
      <c r="AF833" s="40" t="s">
        <v>281</v>
      </c>
      <c r="AG833" s="40" t="s">
        <v>281</v>
      </c>
      <c r="AH833" s="40" t="s">
        <v>281</v>
      </c>
      <c r="AI833" s="40" t="s">
        <v>281</v>
      </c>
      <c r="AJ833" s="40" t="s">
        <v>281</v>
      </c>
      <c r="AK833" s="40" t="s">
        <v>281</v>
      </c>
      <c r="AL833" s="40" t="s">
        <v>281</v>
      </c>
      <c r="AM833" s="40" t="s">
        <v>281</v>
      </c>
    </row>
    <row r="834" spans="1:39" ht="26.25" customHeight="1" x14ac:dyDescent="0.15">
      <c r="A834" s="37" t="s">
        <v>6250</v>
      </c>
      <c r="B834" s="38">
        <v>1</v>
      </c>
      <c r="C834" s="39">
        <v>45377</v>
      </c>
      <c r="D834" s="39" t="s">
        <v>5718</v>
      </c>
      <c r="E834" s="39">
        <v>45377</v>
      </c>
      <c r="F834" s="40" t="s">
        <v>6251</v>
      </c>
      <c r="G834" s="40" t="s">
        <v>6252</v>
      </c>
      <c r="H834" s="40" t="s">
        <v>6253</v>
      </c>
      <c r="I834" s="40" t="s">
        <v>6254</v>
      </c>
      <c r="J834" s="40" t="s">
        <v>6255</v>
      </c>
      <c r="K834" s="40" t="s">
        <v>6256</v>
      </c>
      <c r="L834" s="40">
        <v>32</v>
      </c>
      <c r="M834" s="40" t="s">
        <v>65</v>
      </c>
      <c r="N834" s="40">
        <v>3</v>
      </c>
      <c r="O834" s="40" t="s">
        <v>10</v>
      </c>
      <c r="P834" s="40">
        <v>6</v>
      </c>
      <c r="Q834" s="40" t="s">
        <v>435</v>
      </c>
      <c r="R834" s="40" t="s">
        <v>281</v>
      </c>
      <c r="S834" s="40" t="s">
        <v>281</v>
      </c>
      <c r="T834" s="40" t="s">
        <v>281</v>
      </c>
      <c r="U834" s="40" t="s">
        <v>281</v>
      </c>
      <c r="V834" s="40" t="s">
        <v>6257</v>
      </c>
      <c r="W834" s="40" t="s">
        <v>6258</v>
      </c>
      <c r="X834" s="40" t="s">
        <v>6259</v>
      </c>
      <c r="Y834" s="40" t="s">
        <v>281</v>
      </c>
      <c r="Z834" s="40" t="s">
        <v>281</v>
      </c>
      <c r="AA834" s="40" t="s">
        <v>281</v>
      </c>
      <c r="AB834" s="40" t="s">
        <v>281</v>
      </c>
      <c r="AC834" s="40" t="s">
        <v>281</v>
      </c>
      <c r="AD834" s="40" t="s">
        <v>281</v>
      </c>
      <c r="AE834" s="40" t="s">
        <v>281</v>
      </c>
      <c r="AF834" s="40" t="s">
        <v>281</v>
      </c>
      <c r="AG834" s="40" t="s">
        <v>281</v>
      </c>
      <c r="AH834" s="40" t="s">
        <v>281</v>
      </c>
      <c r="AI834" s="40" t="s">
        <v>281</v>
      </c>
      <c r="AJ834" s="40" t="s">
        <v>281</v>
      </c>
      <c r="AK834" s="40" t="s">
        <v>281</v>
      </c>
      <c r="AL834" s="40" t="s">
        <v>281</v>
      </c>
      <c r="AM834" s="40" t="s">
        <v>281</v>
      </c>
    </row>
    <row r="835" spans="1:39" ht="26.25" customHeight="1" x14ac:dyDescent="0.15">
      <c r="A835" s="37" t="s">
        <v>6260</v>
      </c>
      <c r="B835" s="38">
        <v>1</v>
      </c>
      <c r="C835" s="39">
        <v>45394</v>
      </c>
      <c r="D835" s="39" t="s">
        <v>5718</v>
      </c>
      <c r="E835" s="39">
        <v>45394</v>
      </c>
      <c r="F835" s="40" t="s">
        <v>6261</v>
      </c>
      <c r="G835" s="40" t="s">
        <v>6262</v>
      </c>
      <c r="H835" s="40" t="s">
        <v>6263</v>
      </c>
      <c r="I835" s="40" t="s">
        <v>6264</v>
      </c>
      <c r="J835" s="40" t="s">
        <v>6265</v>
      </c>
      <c r="K835" s="40" t="s">
        <v>281</v>
      </c>
      <c r="L835" s="40">
        <v>32</v>
      </c>
      <c r="M835" s="40" t="s">
        <v>65</v>
      </c>
      <c r="N835" s="40">
        <v>3</v>
      </c>
      <c r="O835" s="40" t="s">
        <v>10</v>
      </c>
      <c r="P835" s="40">
        <v>23</v>
      </c>
      <c r="Q835" s="40" t="s">
        <v>49</v>
      </c>
      <c r="R835" s="40">
        <v>26</v>
      </c>
      <c r="S835" s="40" t="s">
        <v>55</v>
      </c>
      <c r="T835" s="40" t="s">
        <v>281</v>
      </c>
      <c r="U835" s="40" t="s">
        <v>281</v>
      </c>
      <c r="V835" s="40" t="s">
        <v>6266</v>
      </c>
      <c r="W835" s="40" t="s">
        <v>6267</v>
      </c>
      <c r="X835" s="40" t="s">
        <v>6268</v>
      </c>
      <c r="Y835" s="40" t="s">
        <v>281</v>
      </c>
      <c r="Z835" s="40" t="s">
        <v>281</v>
      </c>
      <c r="AA835" s="40" t="s">
        <v>281</v>
      </c>
      <c r="AB835" s="40" t="s">
        <v>281</v>
      </c>
      <c r="AC835" s="40" t="s">
        <v>281</v>
      </c>
      <c r="AD835" s="40" t="s">
        <v>281</v>
      </c>
      <c r="AE835" s="40" t="s">
        <v>281</v>
      </c>
      <c r="AF835" s="40" t="s">
        <v>281</v>
      </c>
      <c r="AG835" s="40" t="s">
        <v>281</v>
      </c>
      <c r="AH835" s="40" t="s">
        <v>281</v>
      </c>
      <c r="AI835" s="40" t="s">
        <v>281</v>
      </c>
      <c r="AJ835" s="40" t="s">
        <v>281</v>
      </c>
      <c r="AK835" s="40" t="s">
        <v>281</v>
      </c>
      <c r="AL835" s="40" t="s">
        <v>281</v>
      </c>
      <c r="AM835" s="40" t="s">
        <v>281</v>
      </c>
    </row>
    <row r="836" spans="1:39" ht="26.25" customHeight="1" x14ac:dyDescent="0.15">
      <c r="A836" s="37" t="s">
        <v>6269</v>
      </c>
      <c r="B836" s="38">
        <v>1</v>
      </c>
      <c r="C836" s="39">
        <v>45405</v>
      </c>
      <c r="D836" s="39" t="s">
        <v>5718</v>
      </c>
      <c r="E836" s="39">
        <v>45405</v>
      </c>
      <c r="F836" s="40" t="s">
        <v>6270</v>
      </c>
      <c r="G836" s="40" t="s">
        <v>6271</v>
      </c>
      <c r="H836" s="40" t="s">
        <v>6272</v>
      </c>
      <c r="I836" s="40" t="s">
        <v>6273</v>
      </c>
      <c r="J836" s="40" t="s">
        <v>6274</v>
      </c>
      <c r="K836" s="40" t="s">
        <v>281</v>
      </c>
      <c r="L836" s="40">
        <v>32</v>
      </c>
      <c r="M836" s="40" t="s">
        <v>65</v>
      </c>
      <c r="N836" s="40">
        <v>3</v>
      </c>
      <c r="O836" s="40" t="s">
        <v>10</v>
      </c>
      <c r="P836" s="40">
        <v>23</v>
      </c>
      <c r="Q836" s="40" t="s">
        <v>49</v>
      </c>
      <c r="R836" s="40">
        <v>26</v>
      </c>
      <c r="S836" s="40" t="s">
        <v>55</v>
      </c>
      <c r="T836" s="40" t="s">
        <v>281</v>
      </c>
      <c r="U836" s="40" t="s">
        <v>281</v>
      </c>
      <c r="V836" s="40" t="s">
        <v>6275</v>
      </c>
      <c r="W836" s="40" t="s">
        <v>6276</v>
      </c>
      <c r="X836" s="40" t="s">
        <v>6277</v>
      </c>
      <c r="Y836" s="40" t="s">
        <v>281</v>
      </c>
      <c r="Z836" s="40" t="s">
        <v>281</v>
      </c>
      <c r="AA836" s="40" t="s">
        <v>281</v>
      </c>
      <c r="AB836" s="40" t="s">
        <v>281</v>
      </c>
      <c r="AC836" s="40" t="s">
        <v>281</v>
      </c>
      <c r="AD836" s="40" t="s">
        <v>281</v>
      </c>
      <c r="AE836" s="40" t="s">
        <v>281</v>
      </c>
      <c r="AF836" s="40" t="s">
        <v>281</v>
      </c>
      <c r="AG836" s="40" t="s">
        <v>281</v>
      </c>
      <c r="AH836" s="40" t="s">
        <v>281</v>
      </c>
      <c r="AI836" s="40" t="s">
        <v>281</v>
      </c>
      <c r="AJ836" s="40" t="s">
        <v>281</v>
      </c>
      <c r="AK836" s="40" t="s">
        <v>281</v>
      </c>
      <c r="AL836" s="40" t="s">
        <v>281</v>
      </c>
      <c r="AM836" s="40" t="s">
        <v>281</v>
      </c>
    </row>
    <row r="837" spans="1:39" ht="26.25" customHeight="1" x14ac:dyDescent="0.15">
      <c r="A837" s="37" t="s">
        <v>6278</v>
      </c>
      <c r="B837" s="38">
        <v>1</v>
      </c>
      <c r="C837" s="39">
        <v>45413</v>
      </c>
      <c r="D837" s="39" t="s">
        <v>5718</v>
      </c>
      <c r="E837" s="39">
        <v>45413</v>
      </c>
      <c r="F837" s="40" t="s">
        <v>6279</v>
      </c>
      <c r="G837" s="40" t="s">
        <v>6280</v>
      </c>
      <c r="H837" s="40" t="s">
        <v>6281</v>
      </c>
      <c r="I837" s="40" t="s">
        <v>6282</v>
      </c>
      <c r="J837" s="40" t="s">
        <v>6283</v>
      </c>
      <c r="K837" s="40" t="s">
        <v>6284</v>
      </c>
      <c r="L837" s="40">
        <v>77</v>
      </c>
      <c r="M837" s="40" t="s">
        <v>155</v>
      </c>
      <c r="N837" s="40" t="s">
        <v>281</v>
      </c>
      <c r="O837" s="40" t="s">
        <v>281</v>
      </c>
      <c r="P837" s="40" t="s">
        <v>281</v>
      </c>
      <c r="Q837" s="40" t="s">
        <v>281</v>
      </c>
      <c r="R837" s="40" t="s">
        <v>281</v>
      </c>
      <c r="S837" s="40" t="s">
        <v>281</v>
      </c>
      <c r="T837" s="40" t="s">
        <v>281</v>
      </c>
      <c r="U837" s="40" t="s">
        <v>281</v>
      </c>
      <c r="V837" s="40" t="s">
        <v>6285</v>
      </c>
      <c r="W837" s="40" t="s">
        <v>6286</v>
      </c>
      <c r="X837" s="40" t="s">
        <v>6287</v>
      </c>
      <c r="Y837" s="40" t="s">
        <v>6288</v>
      </c>
      <c r="Z837" s="40" t="s">
        <v>6289</v>
      </c>
      <c r="AA837" s="40" t="s">
        <v>6290</v>
      </c>
      <c r="AB837" s="40" t="s">
        <v>6291</v>
      </c>
      <c r="AC837" s="40" t="s">
        <v>6292</v>
      </c>
      <c r="AD837" s="40" t="s">
        <v>6293</v>
      </c>
      <c r="AE837" s="40" t="s">
        <v>281</v>
      </c>
      <c r="AF837" s="40" t="s">
        <v>281</v>
      </c>
      <c r="AG837" s="40" t="s">
        <v>281</v>
      </c>
      <c r="AH837" s="40" t="s">
        <v>281</v>
      </c>
      <c r="AI837" s="40" t="s">
        <v>281</v>
      </c>
      <c r="AJ837" s="40" t="s">
        <v>281</v>
      </c>
      <c r="AK837" s="40" t="s">
        <v>281</v>
      </c>
      <c r="AL837" s="40" t="s">
        <v>281</v>
      </c>
      <c r="AM837" s="40" t="s">
        <v>281</v>
      </c>
    </row>
    <row r="838" spans="1:39" ht="26.25" customHeight="1" x14ac:dyDescent="0.15">
      <c r="A838" s="37" t="s">
        <v>6294</v>
      </c>
      <c r="B838" s="38">
        <v>1</v>
      </c>
      <c r="C838" s="39">
        <v>45445</v>
      </c>
      <c r="D838" s="39" t="s">
        <v>5718</v>
      </c>
      <c r="E838" s="39">
        <v>45445</v>
      </c>
      <c r="F838" s="40" t="s">
        <v>6295</v>
      </c>
      <c r="G838" s="40" t="s">
        <v>6296</v>
      </c>
      <c r="H838" s="40" t="s">
        <v>6297</v>
      </c>
      <c r="I838" s="40" t="s">
        <v>6298</v>
      </c>
      <c r="J838" s="40" t="s">
        <v>6299</v>
      </c>
      <c r="K838" s="40" t="s">
        <v>281</v>
      </c>
      <c r="L838" s="40">
        <v>32</v>
      </c>
      <c r="M838" s="40" t="s">
        <v>65</v>
      </c>
      <c r="N838" s="40">
        <v>3</v>
      </c>
      <c r="O838" s="40" t="s">
        <v>10</v>
      </c>
      <c r="P838" s="40">
        <v>23</v>
      </c>
      <c r="Q838" s="40" t="s">
        <v>49</v>
      </c>
      <c r="R838" s="40">
        <v>26</v>
      </c>
      <c r="S838" s="40" t="s">
        <v>55</v>
      </c>
      <c r="T838" s="40" t="s">
        <v>281</v>
      </c>
      <c r="U838" s="40" t="s">
        <v>281</v>
      </c>
      <c r="V838" s="40" t="s">
        <v>6300</v>
      </c>
      <c r="W838" s="40" t="s">
        <v>6301</v>
      </c>
      <c r="X838" s="40" t="s">
        <v>6302</v>
      </c>
      <c r="Y838" s="40" t="s">
        <v>281</v>
      </c>
      <c r="Z838" s="40" t="s">
        <v>281</v>
      </c>
      <c r="AA838" s="40" t="s">
        <v>281</v>
      </c>
      <c r="AB838" s="40" t="s">
        <v>281</v>
      </c>
      <c r="AC838" s="40" t="s">
        <v>281</v>
      </c>
      <c r="AD838" s="40" t="s">
        <v>281</v>
      </c>
      <c r="AE838" s="40" t="s">
        <v>281</v>
      </c>
      <c r="AF838" s="40" t="s">
        <v>281</v>
      </c>
      <c r="AG838" s="40" t="s">
        <v>281</v>
      </c>
      <c r="AH838" s="40" t="s">
        <v>281</v>
      </c>
      <c r="AI838" s="40" t="s">
        <v>281</v>
      </c>
      <c r="AJ838" s="40" t="s">
        <v>281</v>
      </c>
      <c r="AK838" s="40" t="s">
        <v>281</v>
      </c>
      <c r="AL838" s="40" t="s">
        <v>281</v>
      </c>
      <c r="AM838" s="40" t="s">
        <v>281</v>
      </c>
    </row>
    <row r="839" spans="1:39" ht="26.25" customHeight="1" x14ac:dyDescent="0.15">
      <c r="A839" s="37" t="s">
        <v>6303</v>
      </c>
      <c r="B839" s="38">
        <v>1</v>
      </c>
      <c r="C839" s="39">
        <v>45468</v>
      </c>
      <c r="D839" s="39" t="s">
        <v>5718</v>
      </c>
      <c r="E839" s="39">
        <v>45468</v>
      </c>
      <c r="F839" s="40" t="s">
        <v>6304</v>
      </c>
      <c r="G839" s="40" t="s">
        <v>6305</v>
      </c>
      <c r="H839" s="40" t="s">
        <v>6306</v>
      </c>
      <c r="I839" s="40" t="s">
        <v>6307</v>
      </c>
      <c r="J839" s="40" t="s">
        <v>6308</v>
      </c>
      <c r="K839" s="40" t="s">
        <v>281</v>
      </c>
      <c r="L839" s="40">
        <v>1</v>
      </c>
      <c r="M839" s="40" t="s">
        <v>6</v>
      </c>
      <c r="N839" s="40">
        <v>26</v>
      </c>
      <c r="O839" s="40" t="s">
        <v>55</v>
      </c>
      <c r="P839" s="40">
        <v>79</v>
      </c>
      <c r="Q839" s="40" t="s">
        <v>159</v>
      </c>
      <c r="R839" s="40">
        <v>49</v>
      </c>
      <c r="S839" s="40" t="s">
        <v>99</v>
      </c>
      <c r="T839" s="40" t="s">
        <v>281</v>
      </c>
      <c r="U839" s="40" t="s">
        <v>281</v>
      </c>
      <c r="V839" s="40" t="s">
        <v>6309</v>
      </c>
      <c r="W839" s="40" t="s">
        <v>6310</v>
      </c>
      <c r="X839" s="40" t="s">
        <v>6311</v>
      </c>
      <c r="Y839" s="40" t="s">
        <v>281</v>
      </c>
      <c r="Z839" s="40" t="s">
        <v>281</v>
      </c>
      <c r="AA839" s="40" t="s">
        <v>281</v>
      </c>
      <c r="AB839" s="40" t="s">
        <v>281</v>
      </c>
      <c r="AC839" s="40" t="s">
        <v>281</v>
      </c>
      <c r="AD839" s="40" t="s">
        <v>281</v>
      </c>
      <c r="AE839" s="40" t="s">
        <v>281</v>
      </c>
      <c r="AF839" s="40" t="s">
        <v>281</v>
      </c>
      <c r="AG839" s="40" t="s">
        <v>281</v>
      </c>
      <c r="AH839" s="40" t="s">
        <v>281</v>
      </c>
      <c r="AI839" s="40" t="s">
        <v>281</v>
      </c>
      <c r="AJ839" s="40" t="s">
        <v>281</v>
      </c>
      <c r="AK839" s="40" t="s">
        <v>281</v>
      </c>
      <c r="AL839" s="40" t="s">
        <v>281</v>
      </c>
      <c r="AM839" s="40" t="s">
        <v>281</v>
      </c>
    </row>
    <row r="840" spans="1:39" ht="26.25" customHeight="1" x14ac:dyDescent="0.15">
      <c r="A840" s="37" t="s">
        <v>6312</v>
      </c>
      <c r="B840" s="38">
        <v>1</v>
      </c>
      <c r="C840" s="39">
        <v>45461</v>
      </c>
      <c r="D840" s="39" t="s">
        <v>5718</v>
      </c>
      <c r="E840" s="39">
        <v>45461</v>
      </c>
      <c r="F840" s="40" t="s">
        <v>6313</v>
      </c>
      <c r="G840" s="40" t="s">
        <v>6314</v>
      </c>
      <c r="H840" s="40" t="s">
        <v>6315</v>
      </c>
      <c r="I840" s="40" t="s">
        <v>6316</v>
      </c>
      <c r="J840" s="40" t="s">
        <v>6317</v>
      </c>
      <c r="K840" s="40" t="s">
        <v>281</v>
      </c>
      <c r="L840" s="40">
        <v>32</v>
      </c>
      <c r="M840" s="40" t="s">
        <v>65</v>
      </c>
      <c r="N840" s="40">
        <v>3</v>
      </c>
      <c r="O840" s="40" t="s">
        <v>10</v>
      </c>
      <c r="P840" s="40">
        <v>23</v>
      </c>
      <c r="Q840" s="40" t="s">
        <v>49</v>
      </c>
      <c r="R840" s="40">
        <v>26</v>
      </c>
      <c r="S840" s="40" t="s">
        <v>55</v>
      </c>
      <c r="T840" s="40" t="s">
        <v>281</v>
      </c>
      <c r="U840" s="40" t="s">
        <v>281</v>
      </c>
      <c r="V840" s="40" t="s">
        <v>6318</v>
      </c>
      <c r="W840" s="40" t="s">
        <v>6319</v>
      </c>
      <c r="X840" s="40" t="s">
        <v>6320</v>
      </c>
      <c r="Y840" s="40" t="s">
        <v>281</v>
      </c>
      <c r="Z840" s="40" t="s">
        <v>281</v>
      </c>
      <c r="AA840" s="40" t="s">
        <v>281</v>
      </c>
      <c r="AB840" s="40" t="s">
        <v>281</v>
      </c>
      <c r="AC840" s="40" t="s">
        <v>281</v>
      </c>
      <c r="AD840" s="40" t="s">
        <v>281</v>
      </c>
      <c r="AE840" s="40" t="s">
        <v>281</v>
      </c>
      <c r="AF840" s="40" t="s">
        <v>281</v>
      </c>
      <c r="AG840" s="40" t="s">
        <v>281</v>
      </c>
      <c r="AH840" s="40" t="s">
        <v>281</v>
      </c>
      <c r="AI840" s="40" t="s">
        <v>281</v>
      </c>
      <c r="AJ840" s="40" t="s">
        <v>281</v>
      </c>
      <c r="AK840" s="40" t="s">
        <v>281</v>
      </c>
      <c r="AL840" s="40" t="s">
        <v>281</v>
      </c>
      <c r="AM840" s="40" t="s">
        <v>281</v>
      </c>
    </row>
    <row r="841" spans="1:39" ht="26.25" customHeight="1" x14ac:dyDescent="0.15">
      <c r="A841" s="37" t="s">
        <v>6321</v>
      </c>
      <c r="B841" s="38">
        <v>1</v>
      </c>
      <c r="C841" s="39">
        <v>45483</v>
      </c>
      <c r="D841" s="39" t="s">
        <v>5718</v>
      </c>
      <c r="E841" s="39">
        <v>45483</v>
      </c>
      <c r="F841" s="40" t="s">
        <v>6322</v>
      </c>
      <c r="G841" s="40" t="s">
        <v>6323</v>
      </c>
      <c r="H841" s="40" t="s">
        <v>6324</v>
      </c>
      <c r="I841" s="40" t="s">
        <v>6325</v>
      </c>
      <c r="J841" s="40" t="s">
        <v>6326</v>
      </c>
      <c r="K841" s="40" t="s">
        <v>281</v>
      </c>
      <c r="L841" s="40">
        <v>32</v>
      </c>
      <c r="M841" s="40" t="s">
        <v>65</v>
      </c>
      <c r="N841" s="40">
        <v>3</v>
      </c>
      <c r="O841" s="40" t="s">
        <v>10</v>
      </c>
      <c r="P841" s="40">
        <v>23</v>
      </c>
      <c r="Q841" s="40" t="s">
        <v>49</v>
      </c>
      <c r="R841" s="40">
        <v>26</v>
      </c>
      <c r="S841" s="40" t="s">
        <v>55</v>
      </c>
      <c r="T841" s="40" t="s">
        <v>281</v>
      </c>
      <c r="U841" s="40" t="s">
        <v>281</v>
      </c>
      <c r="V841" s="40" t="s">
        <v>6327</v>
      </c>
      <c r="W841" s="40" t="s">
        <v>3912</v>
      </c>
      <c r="X841" s="40" t="s">
        <v>6328</v>
      </c>
      <c r="Y841" s="40" t="s">
        <v>281</v>
      </c>
      <c r="Z841" s="40" t="s">
        <v>281</v>
      </c>
      <c r="AA841" s="40" t="s">
        <v>281</v>
      </c>
      <c r="AB841" s="40" t="s">
        <v>281</v>
      </c>
      <c r="AC841" s="40" t="s">
        <v>281</v>
      </c>
      <c r="AD841" s="40" t="s">
        <v>281</v>
      </c>
      <c r="AE841" s="40" t="s">
        <v>281</v>
      </c>
      <c r="AF841" s="40" t="s">
        <v>281</v>
      </c>
      <c r="AG841" s="40" t="s">
        <v>281</v>
      </c>
      <c r="AH841" s="40" t="s">
        <v>281</v>
      </c>
      <c r="AI841" s="40" t="s">
        <v>281</v>
      </c>
      <c r="AJ841" s="40" t="s">
        <v>281</v>
      </c>
      <c r="AK841" s="40" t="s">
        <v>281</v>
      </c>
      <c r="AL841" s="40" t="s">
        <v>281</v>
      </c>
      <c r="AM841" s="40" t="s">
        <v>281</v>
      </c>
    </row>
    <row r="842" spans="1:39" ht="26.25" customHeight="1" x14ac:dyDescent="0.15">
      <c r="A842" s="37" t="s">
        <v>6329</v>
      </c>
      <c r="B842" s="38">
        <v>1</v>
      </c>
      <c r="C842" s="39">
        <v>45502</v>
      </c>
      <c r="D842" s="39" t="s">
        <v>5718</v>
      </c>
      <c r="E842" s="39">
        <v>45502</v>
      </c>
      <c r="F842" s="40" t="s">
        <v>6330</v>
      </c>
      <c r="G842" s="40" t="s">
        <v>6331</v>
      </c>
      <c r="H842" s="40" t="s">
        <v>6332</v>
      </c>
      <c r="I842" s="40" t="s">
        <v>6333</v>
      </c>
      <c r="J842" s="40" t="s">
        <v>6334</v>
      </c>
      <c r="K842" s="40" t="s">
        <v>6335</v>
      </c>
      <c r="L842" s="40">
        <v>66</v>
      </c>
      <c r="M842" s="40" t="s">
        <v>133</v>
      </c>
      <c r="N842" s="40" t="s">
        <v>281</v>
      </c>
      <c r="O842" s="40" t="s">
        <v>281</v>
      </c>
      <c r="P842" s="40" t="s">
        <v>281</v>
      </c>
      <c r="Q842" s="40" t="s">
        <v>281</v>
      </c>
      <c r="R842" s="40" t="s">
        <v>281</v>
      </c>
      <c r="S842" s="40" t="s">
        <v>281</v>
      </c>
      <c r="T842" s="40" t="s">
        <v>281</v>
      </c>
      <c r="U842" s="40" t="s">
        <v>281</v>
      </c>
      <c r="V842" s="40" t="s">
        <v>6336</v>
      </c>
      <c r="W842" s="40" t="s">
        <v>6337</v>
      </c>
      <c r="X842" s="40" t="s">
        <v>6338</v>
      </c>
      <c r="Y842" s="40" t="s">
        <v>281</v>
      </c>
      <c r="Z842" s="40" t="s">
        <v>281</v>
      </c>
      <c r="AA842" s="40" t="s">
        <v>281</v>
      </c>
      <c r="AB842" s="40" t="s">
        <v>281</v>
      </c>
      <c r="AC842" s="40" t="s">
        <v>281</v>
      </c>
      <c r="AD842" s="40" t="s">
        <v>281</v>
      </c>
      <c r="AE842" s="40" t="s">
        <v>281</v>
      </c>
      <c r="AF842" s="40" t="s">
        <v>281</v>
      </c>
      <c r="AG842" s="40" t="s">
        <v>281</v>
      </c>
      <c r="AH842" s="40" t="s">
        <v>281</v>
      </c>
      <c r="AI842" s="40" t="s">
        <v>281</v>
      </c>
      <c r="AJ842" s="40" t="s">
        <v>281</v>
      </c>
      <c r="AK842" s="40" t="s">
        <v>281</v>
      </c>
      <c r="AL842" s="40" t="s">
        <v>281</v>
      </c>
      <c r="AM842" s="40" t="s">
        <v>281</v>
      </c>
    </row>
    <row r="843" spans="1:39" ht="26.25" customHeight="1" x14ac:dyDescent="0.15">
      <c r="A843" s="37" t="s">
        <v>6339</v>
      </c>
      <c r="B843" s="38">
        <v>1</v>
      </c>
      <c r="C843" s="39">
        <v>45503</v>
      </c>
      <c r="D843" s="39" t="s">
        <v>316</v>
      </c>
      <c r="E843" s="39">
        <v>45708</v>
      </c>
      <c r="F843" s="40" t="s">
        <v>6340</v>
      </c>
      <c r="G843" s="40" t="s">
        <v>281</v>
      </c>
      <c r="H843" s="40" t="s">
        <v>281</v>
      </c>
      <c r="I843" s="40" t="s">
        <v>281</v>
      </c>
      <c r="J843" s="40" t="s">
        <v>281</v>
      </c>
      <c r="K843" s="40" t="s">
        <v>281</v>
      </c>
      <c r="L843" s="40" t="s">
        <v>281</v>
      </c>
      <c r="M843" s="40" t="s">
        <v>281</v>
      </c>
      <c r="N843" s="40" t="s">
        <v>281</v>
      </c>
      <c r="O843" s="40" t="s">
        <v>281</v>
      </c>
      <c r="P843" s="40" t="s">
        <v>281</v>
      </c>
      <c r="Q843" s="40" t="s">
        <v>281</v>
      </c>
      <c r="R843" s="40" t="s">
        <v>281</v>
      </c>
      <c r="S843" s="40" t="s">
        <v>281</v>
      </c>
      <c r="T843" s="40" t="s">
        <v>281</v>
      </c>
      <c r="U843" s="40" t="s">
        <v>281</v>
      </c>
      <c r="V843" s="40" t="s">
        <v>281</v>
      </c>
      <c r="W843" s="40" t="s">
        <v>281</v>
      </c>
      <c r="X843" s="40" t="s">
        <v>281</v>
      </c>
      <c r="Y843" s="40" t="s">
        <v>281</v>
      </c>
      <c r="Z843" s="40" t="s">
        <v>281</v>
      </c>
      <c r="AA843" s="40" t="s">
        <v>281</v>
      </c>
      <c r="AB843" s="40" t="s">
        <v>281</v>
      </c>
      <c r="AC843" s="40" t="s">
        <v>281</v>
      </c>
      <c r="AD843" s="40" t="s">
        <v>281</v>
      </c>
      <c r="AE843" s="40" t="s">
        <v>281</v>
      </c>
      <c r="AF843" s="40" t="s">
        <v>281</v>
      </c>
      <c r="AG843" s="40" t="s">
        <v>281</v>
      </c>
      <c r="AH843" s="40" t="s">
        <v>281</v>
      </c>
      <c r="AI843" s="40" t="s">
        <v>281</v>
      </c>
      <c r="AJ843" s="40" t="s">
        <v>281</v>
      </c>
      <c r="AK843" s="40" t="s">
        <v>281</v>
      </c>
      <c r="AL843" s="40" t="s">
        <v>281</v>
      </c>
      <c r="AM843" s="40" t="s">
        <v>281</v>
      </c>
    </row>
    <row r="844" spans="1:39" ht="26.25" customHeight="1" x14ac:dyDescent="0.15">
      <c r="A844" s="37" t="s">
        <v>6341</v>
      </c>
      <c r="B844" s="38">
        <v>1</v>
      </c>
      <c r="C844" s="39">
        <v>45505</v>
      </c>
      <c r="D844" s="39" t="s">
        <v>5718</v>
      </c>
      <c r="E844" s="39">
        <v>45505</v>
      </c>
      <c r="F844" s="40" t="s">
        <v>6342</v>
      </c>
      <c r="G844" s="40" t="s">
        <v>6343</v>
      </c>
      <c r="H844" s="40" t="s">
        <v>6344</v>
      </c>
      <c r="I844" s="40" t="s">
        <v>6345</v>
      </c>
      <c r="J844" s="40" t="s">
        <v>6346</v>
      </c>
      <c r="K844" s="40" t="s">
        <v>6347</v>
      </c>
      <c r="L844" s="40">
        <v>32</v>
      </c>
      <c r="M844" s="40" t="s">
        <v>65</v>
      </c>
      <c r="N844" s="40" t="s">
        <v>281</v>
      </c>
      <c r="O844" s="40" t="s">
        <v>281</v>
      </c>
      <c r="P844" s="40" t="s">
        <v>281</v>
      </c>
      <c r="Q844" s="40" t="s">
        <v>281</v>
      </c>
      <c r="R844" s="40" t="s">
        <v>281</v>
      </c>
      <c r="S844" s="40" t="s">
        <v>281</v>
      </c>
      <c r="T844" s="40" t="s">
        <v>281</v>
      </c>
      <c r="U844" s="40" t="s">
        <v>281</v>
      </c>
      <c r="V844" s="40" t="s">
        <v>6348</v>
      </c>
      <c r="W844" s="40" t="s">
        <v>6349</v>
      </c>
      <c r="X844" s="40" t="s">
        <v>6350</v>
      </c>
      <c r="Y844" s="40" t="s">
        <v>281</v>
      </c>
      <c r="Z844" s="40" t="s">
        <v>281</v>
      </c>
      <c r="AA844" s="40" t="s">
        <v>281</v>
      </c>
      <c r="AB844" s="40" t="s">
        <v>281</v>
      </c>
      <c r="AC844" s="40" t="s">
        <v>281</v>
      </c>
      <c r="AD844" s="40" t="s">
        <v>281</v>
      </c>
      <c r="AE844" s="40" t="s">
        <v>281</v>
      </c>
      <c r="AF844" s="40" t="s">
        <v>281</v>
      </c>
      <c r="AG844" s="40" t="s">
        <v>281</v>
      </c>
      <c r="AH844" s="40" t="s">
        <v>281</v>
      </c>
      <c r="AI844" s="40" t="s">
        <v>281</v>
      </c>
      <c r="AJ844" s="40" t="s">
        <v>281</v>
      </c>
      <c r="AK844" s="40" t="s">
        <v>281</v>
      </c>
      <c r="AL844" s="40" t="s">
        <v>281</v>
      </c>
      <c r="AM844" s="40" t="s">
        <v>281</v>
      </c>
    </row>
    <row r="845" spans="1:39" ht="26.25" customHeight="1" x14ac:dyDescent="0.15">
      <c r="A845" s="37" t="s">
        <v>6351</v>
      </c>
      <c r="B845" s="38">
        <v>1</v>
      </c>
      <c r="C845" s="39">
        <v>45512</v>
      </c>
      <c r="D845" s="39" t="s">
        <v>5718</v>
      </c>
      <c r="E845" s="39">
        <v>45512</v>
      </c>
      <c r="F845" s="40" t="s">
        <v>6352</v>
      </c>
      <c r="G845" s="40" t="s">
        <v>6353</v>
      </c>
      <c r="H845" s="40" t="s">
        <v>6354</v>
      </c>
      <c r="I845" s="40" t="s">
        <v>6355</v>
      </c>
      <c r="J845" s="40" t="s">
        <v>6356</v>
      </c>
      <c r="K845" s="40" t="s">
        <v>281</v>
      </c>
      <c r="L845" s="40">
        <v>32</v>
      </c>
      <c r="M845" s="40" t="s">
        <v>65</v>
      </c>
      <c r="N845" s="40">
        <v>3</v>
      </c>
      <c r="O845" s="40" t="s">
        <v>10</v>
      </c>
      <c r="P845" s="40">
        <v>23</v>
      </c>
      <c r="Q845" s="40" t="s">
        <v>49</v>
      </c>
      <c r="R845" s="40">
        <v>26</v>
      </c>
      <c r="S845" s="40" t="s">
        <v>55</v>
      </c>
      <c r="T845" s="40" t="s">
        <v>281</v>
      </c>
      <c r="U845" s="40" t="s">
        <v>281</v>
      </c>
      <c r="V845" s="40" t="s">
        <v>6357</v>
      </c>
      <c r="W845" s="40" t="s">
        <v>6358</v>
      </c>
      <c r="X845" s="40" t="s">
        <v>6359</v>
      </c>
      <c r="Y845" s="40" t="s">
        <v>281</v>
      </c>
      <c r="Z845" s="40" t="s">
        <v>281</v>
      </c>
      <c r="AA845" s="40" t="s">
        <v>281</v>
      </c>
      <c r="AB845" s="40" t="s">
        <v>281</v>
      </c>
      <c r="AC845" s="40" t="s">
        <v>281</v>
      </c>
      <c r="AD845" s="40" t="s">
        <v>281</v>
      </c>
      <c r="AE845" s="40" t="s">
        <v>281</v>
      </c>
      <c r="AF845" s="40" t="s">
        <v>281</v>
      </c>
      <c r="AG845" s="40" t="s">
        <v>281</v>
      </c>
      <c r="AH845" s="40" t="s">
        <v>281</v>
      </c>
      <c r="AI845" s="40" t="s">
        <v>281</v>
      </c>
      <c r="AJ845" s="40" t="s">
        <v>281</v>
      </c>
      <c r="AK845" s="40" t="s">
        <v>281</v>
      </c>
      <c r="AL845" s="40" t="s">
        <v>281</v>
      </c>
      <c r="AM845" s="40" t="s">
        <v>281</v>
      </c>
    </row>
    <row r="846" spans="1:39" ht="26.25" customHeight="1" x14ac:dyDescent="0.15">
      <c r="A846" s="37" t="s">
        <v>6360</v>
      </c>
      <c r="B846" s="38">
        <v>1</v>
      </c>
      <c r="C846" s="39">
        <v>45565</v>
      </c>
      <c r="D846" s="39" t="s">
        <v>5718</v>
      </c>
      <c r="E846" s="39">
        <v>45565</v>
      </c>
      <c r="F846" s="40" t="s">
        <v>6361</v>
      </c>
      <c r="G846" s="40" t="s">
        <v>6362</v>
      </c>
      <c r="H846" s="40" t="s">
        <v>6363</v>
      </c>
      <c r="I846" s="40" t="s">
        <v>6364</v>
      </c>
      <c r="J846" s="40" t="s">
        <v>6365</v>
      </c>
      <c r="K846" s="40" t="s">
        <v>281</v>
      </c>
      <c r="L846" s="40">
        <v>32</v>
      </c>
      <c r="M846" s="40" t="s">
        <v>65</v>
      </c>
      <c r="N846" s="40">
        <v>3</v>
      </c>
      <c r="O846" s="40" t="s">
        <v>10</v>
      </c>
      <c r="P846" s="40">
        <v>23</v>
      </c>
      <c r="Q846" s="40" t="s">
        <v>49</v>
      </c>
      <c r="R846" s="40">
        <v>26</v>
      </c>
      <c r="S846" s="40" t="s">
        <v>55</v>
      </c>
      <c r="T846" s="40" t="s">
        <v>281</v>
      </c>
      <c r="U846" s="40" t="s">
        <v>281</v>
      </c>
      <c r="V846" s="40" t="s">
        <v>6366</v>
      </c>
      <c r="W846" s="40" t="s">
        <v>3393</v>
      </c>
      <c r="X846" s="40" t="s">
        <v>6367</v>
      </c>
      <c r="Y846" s="40" t="s">
        <v>281</v>
      </c>
      <c r="Z846" s="40" t="s">
        <v>281</v>
      </c>
      <c r="AA846" s="40" t="s">
        <v>281</v>
      </c>
      <c r="AB846" s="40" t="s">
        <v>281</v>
      </c>
      <c r="AC846" s="40" t="s">
        <v>281</v>
      </c>
      <c r="AD846" s="40" t="s">
        <v>281</v>
      </c>
      <c r="AE846" s="40" t="s">
        <v>281</v>
      </c>
      <c r="AF846" s="40" t="s">
        <v>281</v>
      </c>
      <c r="AG846" s="40" t="s">
        <v>281</v>
      </c>
      <c r="AH846" s="40" t="s">
        <v>281</v>
      </c>
      <c r="AI846" s="40" t="s">
        <v>281</v>
      </c>
      <c r="AJ846" s="40" t="s">
        <v>281</v>
      </c>
      <c r="AK846" s="40" t="s">
        <v>281</v>
      </c>
      <c r="AL846" s="40" t="s">
        <v>281</v>
      </c>
      <c r="AM846" s="40" t="s">
        <v>281</v>
      </c>
    </row>
    <row r="847" spans="1:39" ht="26.25" customHeight="1" x14ac:dyDescent="0.15">
      <c r="A847" s="37" t="s">
        <v>6368</v>
      </c>
      <c r="B847" s="38">
        <v>1</v>
      </c>
      <c r="C847" s="39">
        <v>45567</v>
      </c>
      <c r="D847" s="39" t="s">
        <v>5718</v>
      </c>
      <c r="E847" s="39">
        <v>45567</v>
      </c>
      <c r="F847" s="40" t="s">
        <v>6369</v>
      </c>
      <c r="G847" s="40" t="s">
        <v>6370</v>
      </c>
      <c r="H847" s="40" t="s">
        <v>6371</v>
      </c>
      <c r="I847" s="40" t="s">
        <v>6372</v>
      </c>
      <c r="J847" s="40" t="s">
        <v>6373</v>
      </c>
      <c r="K847" s="40" t="s">
        <v>6374</v>
      </c>
      <c r="L847" s="40">
        <v>19</v>
      </c>
      <c r="M847" s="40" t="s">
        <v>41</v>
      </c>
      <c r="N847" s="40">
        <v>17</v>
      </c>
      <c r="O847" s="40" t="s">
        <v>38</v>
      </c>
      <c r="P847" s="40">
        <v>18</v>
      </c>
      <c r="Q847" s="40" t="s">
        <v>39</v>
      </c>
      <c r="R847" s="40">
        <v>57</v>
      </c>
      <c r="S847" s="40" t="s">
        <v>115</v>
      </c>
      <c r="T847" s="40">
        <v>66</v>
      </c>
      <c r="U847" s="40" t="s">
        <v>133</v>
      </c>
      <c r="V847" s="40" t="s">
        <v>6375</v>
      </c>
      <c r="W847" s="40" t="s">
        <v>6376</v>
      </c>
      <c r="X847" s="40" t="s">
        <v>6377</v>
      </c>
      <c r="Y847" s="40" t="s">
        <v>281</v>
      </c>
      <c r="Z847" s="40" t="s">
        <v>281</v>
      </c>
      <c r="AA847" s="40" t="s">
        <v>281</v>
      </c>
      <c r="AB847" s="40" t="s">
        <v>281</v>
      </c>
      <c r="AC847" s="40" t="s">
        <v>281</v>
      </c>
      <c r="AD847" s="40" t="s">
        <v>281</v>
      </c>
      <c r="AE847" s="40" t="s">
        <v>281</v>
      </c>
      <c r="AF847" s="40" t="s">
        <v>281</v>
      </c>
      <c r="AG847" s="40" t="s">
        <v>281</v>
      </c>
      <c r="AH847" s="40" t="s">
        <v>281</v>
      </c>
      <c r="AI847" s="40" t="s">
        <v>281</v>
      </c>
      <c r="AJ847" s="40" t="s">
        <v>281</v>
      </c>
      <c r="AK847" s="40" t="s">
        <v>281</v>
      </c>
      <c r="AL847" s="40" t="s">
        <v>281</v>
      </c>
      <c r="AM847" s="40" t="s">
        <v>281</v>
      </c>
    </row>
    <row r="848" spans="1:39" ht="26.25" customHeight="1" x14ac:dyDescent="0.15">
      <c r="A848" s="37" t="s">
        <v>6378</v>
      </c>
      <c r="B848" s="38">
        <v>1</v>
      </c>
      <c r="C848" s="39">
        <v>45569</v>
      </c>
      <c r="D848" s="39" t="s">
        <v>5718</v>
      </c>
      <c r="E848" s="39">
        <v>45569</v>
      </c>
      <c r="F848" s="40" t="s">
        <v>6379</v>
      </c>
      <c r="G848" s="40" t="s">
        <v>6380</v>
      </c>
      <c r="H848" s="40" t="s">
        <v>6381</v>
      </c>
      <c r="I848" s="40" t="s">
        <v>6382</v>
      </c>
      <c r="J848" s="40" t="s">
        <v>6383</v>
      </c>
      <c r="K848" s="40" t="s">
        <v>281</v>
      </c>
      <c r="L848" s="40">
        <v>32</v>
      </c>
      <c r="M848" s="40" t="s">
        <v>65</v>
      </c>
      <c r="N848" s="40">
        <v>3</v>
      </c>
      <c r="O848" s="40" t="s">
        <v>10</v>
      </c>
      <c r="P848" s="40">
        <v>23</v>
      </c>
      <c r="Q848" s="40" t="s">
        <v>49</v>
      </c>
      <c r="R848" s="40">
        <v>26</v>
      </c>
      <c r="S848" s="40" t="s">
        <v>55</v>
      </c>
      <c r="T848" s="40" t="s">
        <v>281</v>
      </c>
      <c r="U848" s="40" t="s">
        <v>281</v>
      </c>
      <c r="V848" s="40" t="s">
        <v>6384</v>
      </c>
      <c r="W848" s="40" t="s">
        <v>6385</v>
      </c>
      <c r="X848" s="40" t="s">
        <v>6386</v>
      </c>
      <c r="Y848" s="40" t="s">
        <v>281</v>
      </c>
      <c r="Z848" s="40" t="s">
        <v>281</v>
      </c>
      <c r="AA848" s="40" t="s">
        <v>281</v>
      </c>
      <c r="AB848" s="40" t="s">
        <v>281</v>
      </c>
      <c r="AC848" s="40" t="s">
        <v>281</v>
      </c>
      <c r="AD848" s="40" t="s">
        <v>281</v>
      </c>
      <c r="AE848" s="40" t="s">
        <v>281</v>
      </c>
      <c r="AF848" s="40" t="s">
        <v>281</v>
      </c>
      <c r="AG848" s="40" t="s">
        <v>281</v>
      </c>
      <c r="AH848" s="40" t="s">
        <v>281</v>
      </c>
      <c r="AI848" s="40" t="s">
        <v>281</v>
      </c>
      <c r="AJ848" s="40" t="s">
        <v>281</v>
      </c>
      <c r="AK848" s="40" t="s">
        <v>281</v>
      </c>
      <c r="AL848" s="40" t="s">
        <v>281</v>
      </c>
      <c r="AM848" s="40" t="s">
        <v>281</v>
      </c>
    </row>
    <row r="849" spans="1:39" ht="26.25" customHeight="1" x14ac:dyDescent="0.15">
      <c r="A849" s="37" t="s">
        <v>6387</v>
      </c>
      <c r="B849" s="38">
        <v>1</v>
      </c>
      <c r="C849" s="39">
        <v>45566</v>
      </c>
      <c r="D849" s="39" t="s">
        <v>5718</v>
      </c>
      <c r="E849" s="39">
        <v>45566</v>
      </c>
      <c r="F849" s="40" t="s">
        <v>6388</v>
      </c>
      <c r="G849" s="40" t="s">
        <v>6389</v>
      </c>
      <c r="H849" s="40" t="s">
        <v>6390</v>
      </c>
      <c r="I849" s="40" t="s">
        <v>6391</v>
      </c>
      <c r="J849" s="40" t="s">
        <v>6392</v>
      </c>
      <c r="K849" s="40" t="s">
        <v>281</v>
      </c>
      <c r="L849" s="40">
        <v>32</v>
      </c>
      <c r="M849" s="40" t="s">
        <v>65</v>
      </c>
      <c r="N849" s="40">
        <v>3</v>
      </c>
      <c r="O849" s="40" t="s">
        <v>10</v>
      </c>
      <c r="P849" s="40">
        <v>23</v>
      </c>
      <c r="Q849" s="40" t="s">
        <v>49</v>
      </c>
      <c r="R849" s="40">
        <v>26</v>
      </c>
      <c r="S849" s="40" t="s">
        <v>55</v>
      </c>
      <c r="T849" s="40" t="s">
        <v>281</v>
      </c>
      <c r="U849" s="40" t="s">
        <v>281</v>
      </c>
      <c r="V849" s="40" t="s">
        <v>6393</v>
      </c>
      <c r="W849" s="40" t="s">
        <v>6394</v>
      </c>
      <c r="X849" s="40" t="s">
        <v>6395</v>
      </c>
      <c r="Y849" s="40" t="s">
        <v>281</v>
      </c>
      <c r="Z849" s="40" t="s">
        <v>281</v>
      </c>
      <c r="AA849" s="40" t="s">
        <v>281</v>
      </c>
      <c r="AB849" s="40" t="s">
        <v>281</v>
      </c>
      <c r="AC849" s="40" t="s">
        <v>281</v>
      </c>
      <c r="AD849" s="40" t="s">
        <v>281</v>
      </c>
      <c r="AE849" s="40" t="s">
        <v>281</v>
      </c>
      <c r="AF849" s="40" t="s">
        <v>281</v>
      </c>
      <c r="AG849" s="40" t="s">
        <v>281</v>
      </c>
      <c r="AH849" s="40" t="s">
        <v>281</v>
      </c>
      <c r="AI849" s="40" t="s">
        <v>281</v>
      </c>
      <c r="AJ849" s="40" t="s">
        <v>281</v>
      </c>
      <c r="AK849" s="40" t="s">
        <v>281</v>
      </c>
      <c r="AL849" s="40" t="s">
        <v>281</v>
      </c>
      <c r="AM849" s="40" t="s">
        <v>281</v>
      </c>
    </row>
    <row r="850" spans="1:39" ht="26.25" customHeight="1" x14ac:dyDescent="0.15">
      <c r="A850" s="37" t="s">
        <v>6396</v>
      </c>
      <c r="B850" s="38">
        <v>1</v>
      </c>
      <c r="C850" s="39">
        <v>45563</v>
      </c>
      <c r="D850" s="39" t="s">
        <v>5718</v>
      </c>
      <c r="E850" s="39">
        <v>45563</v>
      </c>
      <c r="F850" s="40" t="s">
        <v>6397</v>
      </c>
      <c r="G850" s="40" t="s">
        <v>6398</v>
      </c>
      <c r="H850" s="40" t="s">
        <v>6399</v>
      </c>
      <c r="I850" s="40" t="s">
        <v>6400</v>
      </c>
      <c r="J850" s="40" t="s">
        <v>6401</v>
      </c>
      <c r="K850" s="40" t="s">
        <v>281</v>
      </c>
      <c r="L850" s="40">
        <v>32</v>
      </c>
      <c r="M850" s="40" t="s">
        <v>65</v>
      </c>
      <c r="N850" s="40">
        <v>3</v>
      </c>
      <c r="O850" s="40" t="s">
        <v>10</v>
      </c>
      <c r="P850" s="40">
        <v>23</v>
      </c>
      <c r="Q850" s="40" t="s">
        <v>49</v>
      </c>
      <c r="R850" s="40">
        <v>26</v>
      </c>
      <c r="S850" s="40" t="s">
        <v>55</v>
      </c>
      <c r="T850" s="40" t="s">
        <v>281</v>
      </c>
      <c r="U850" s="40" t="s">
        <v>281</v>
      </c>
      <c r="V850" s="40" t="s">
        <v>6402</v>
      </c>
      <c r="W850" s="40" t="s">
        <v>6403</v>
      </c>
      <c r="X850" s="40" t="s">
        <v>6404</v>
      </c>
      <c r="Y850" s="40" t="s">
        <v>281</v>
      </c>
      <c r="Z850" s="40" t="s">
        <v>281</v>
      </c>
      <c r="AA850" s="40" t="s">
        <v>281</v>
      </c>
      <c r="AB850" s="40" t="s">
        <v>281</v>
      </c>
      <c r="AC850" s="40" t="s">
        <v>281</v>
      </c>
      <c r="AD850" s="40" t="s">
        <v>281</v>
      </c>
      <c r="AE850" s="40" t="s">
        <v>281</v>
      </c>
      <c r="AF850" s="40" t="s">
        <v>281</v>
      </c>
      <c r="AG850" s="40" t="s">
        <v>281</v>
      </c>
      <c r="AH850" s="40" t="s">
        <v>281</v>
      </c>
      <c r="AI850" s="40" t="s">
        <v>281</v>
      </c>
      <c r="AJ850" s="40" t="s">
        <v>281</v>
      </c>
      <c r="AK850" s="40" t="s">
        <v>281</v>
      </c>
      <c r="AL850" s="40" t="s">
        <v>281</v>
      </c>
      <c r="AM850" s="40" t="s">
        <v>281</v>
      </c>
    </row>
    <row r="851" spans="1:39" ht="26.25" customHeight="1" x14ac:dyDescent="0.15">
      <c r="A851" s="37" t="s">
        <v>6405</v>
      </c>
      <c r="B851" s="38">
        <v>1</v>
      </c>
      <c r="C851" s="39">
        <v>45595</v>
      </c>
      <c r="D851" s="39" t="s">
        <v>5718</v>
      </c>
      <c r="E851" s="39">
        <v>45595</v>
      </c>
      <c r="F851" s="40" t="s">
        <v>6406</v>
      </c>
      <c r="G851" s="40" t="s">
        <v>6407</v>
      </c>
      <c r="H851" s="40" t="s">
        <v>6408</v>
      </c>
      <c r="I851" s="40" t="s">
        <v>6409</v>
      </c>
      <c r="J851" s="40" t="s">
        <v>6410</v>
      </c>
      <c r="K851" s="40" t="s">
        <v>281</v>
      </c>
      <c r="L851" s="40">
        <v>32</v>
      </c>
      <c r="M851" s="40" t="s">
        <v>65</v>
      </c>
      <c r="N851" s="40">
        <v>3</v>
      </c>
      <c r="O851" s="40" t="s">
        <v>10</v>
      </c>
      <c r="P851" s="40">
        <v>23</v>
      </c>
      <c r="Q851" s="40" t="s">
        <v>49</v>
      </c>
      <c r="R851" s="40">
        <v>26</v>
      </c>
      <c r="S851" s="40" t="s">
        <v>55</v>
      </c>
      <c r="T851" s="40" t="s">
        <v>281</v>
      </c>
      <c r="U851" s="40" t="s">
        <v>281</v>
      </c>
      <c r="V851" s="40" t="s">
        <v>6411</v>
      </c>
      <c r="W851" s="40" t="s">
        <v>6412</v>
      </c>
      <c r="X851" s="40" t="s">
        <v>6413</v>
      </c>
      <c r="Y851" s="40" t="s">
        <v>281</v>
      </c>
      <c r="Z851" s="40" t="s">
        <v>281</v>
      </c>
      <c r="AA851" s="40" t="s">
        <v>281</v>
      </c>
      <c r="AB851" s="40" t="s">
        <v>281</v>
      </c>
      <c r="AC851" s="40" t="s">
        <v>281</v>
      </c>
      <c r="AD851" s="40" t="s">
        <v>281</v>
      </c>
      <c r="AE851" s="40" t="s">
        <v>281</v>
      </c>
      <c r="AF851" s="40" t="s">
        <v>281</v>
      </c>
      <c r="AG851" s="40" t="s">
        <v>281</v>
      </c>
      <c r="AH851" s="40" t="s">
        <v>281</v>
      </c>
      <c r="AI851" s="40" t="s">
        <v>281</v>
      </c>
      <c r="AJ851" s="40" t="s">
        <v>281</v>
      </c>
      <c r="AK851" s="40" t="s">
        <v>281</v>
      </c>
      <c r="AL851" s="40" t="s">
        <v>281</v>
      </c>
      <c r="AM851" s="40" t="s">
        <v>281</v>
      </c>
    </row>
    <row r="852" spans="1:39" ht="26.25" customHeight="1" x14ac:dyDescent="0.15">
      <c r="A852" s="37" t="s">
        <v>6414</v>
      </c>
      <c r="B852" s="38">
        <v>1</v>
      </c>
      <c r="C852" s="39">
        <v>45607</v>
      </c>
      <c r="D852" s="39" t="s">
        <v>5718</v>
      </c>
      <c r="E852" s="39">
        <v>45607</v>
      </c>
      <c r="F852" s="40" t="s">
        <v>6415</v>
      </c>
      <c r="G852" s="40" t="s">
        <v>6416</v>
      </c>
      <c r="H852" s="40" t="s">
        <v>6417</v>
      </c>
      <c r="I852" s="40" t="s">
        <v>6418</v>
      </c>
      <c r="J852" s="40" t="s">
        <v>6419</v>
      </c>
      <c r="K852" s="40" t="s">
        <v>6420</v>
      </c>
      <c r="L852" s="40">
        <v>66</v>
      </c>
      <c r="M852" s="40" t="s">
        <v>133</v>
      </c>
      <c r="N852" s="40" t="s">
        <v>281</v>
      </c>
      <c r="O852" s="40" t="s">
        <v>281</v>
      </c>
      <c r="P852" s="40" t="s">
        <v>281</v>
      </c>
      <c r="Q852" s="40" t="s">
        <v>281</v>
      </c>
      <c r="R852" s="40" t="s">
        <v>281</v>
      </c>
      <c r="S852" s="40" t="s">
        <v>281</v>
      </c>
      <c r="T852" s="40" t="s">
        <v>281</v>
      </c>
      <c r="U852" s="40" t="s">
        <v>281</v>
      </c>
      <c r="V852" s="40" t="s">
        <v>6421</v>
      </c>
      <c r="W852" s="40" t="s">
        <v>6422</v>
      </c>
      <c r="X852" s="40" t="s">
        <v>6423</v>
      </c>
      <c r="Y852" s="40" t="s">
        <v>281</v>
      </c>
      <c r="Z852" s="40" t="s">
        <v>281</v>
      </c>
      <c r="AA852" s="40" t="s">
        <v>281</v>
      </c>
      <c r="AB852" s="40" t="s">
        <v>281</v>
      </c>
      <c r="AC852" s="40" t="s">
        <v>281</v>
      </c>
      <c r="AD852" s="40" t="s">
        <v>281</v>
      </c>
      <c r="AE852" s="40" t="s">
        <v>281</v>
      </c>
      <c r="AF852" s="40" t="s">
        <v>281</v>
      </c>
      <c r="AG852" s="40" t="s">
        <v>281</v>
      </c>
      <c r="AH852" s="40" t="s">
        <v>281</v>
      </c>
      <c r="AI852" s="40" t="s">
        <v>281</v>
      </c>
      <c r="AJ852" s="40" t="s">
        <v>281</v>
      </c>
      <c r="AK852" s="40" t="s">
        <v>281</v>
      </c>
      <c r="AL852" s="40" t="s">
        <v>281</v>
      </c>
      <c r="AM852" s="40" t="s">
        <v>281</v>
      </c>
    </row>
    <row r="853" spans="1:39" ht="26.25" customHeight="1" x14ac:dyDescent="0.15">
      <c r="A853" s="37" t="s">
        <v>6424</v>
      </c>
      <c r="B853" s="38">
        <v>1</v>
      </c>
      <c r="C853" s="39">
        <v>45625</v>
      </c>
      <c r="D853" s="39" t="s">
        <v>5718</v>
      </c>
      <c r="E853" s="39">
        <v>45625</v>
      </c>
      <c r="F853" s="40" t="s">
        <v>6425</v>
      </c>
      <c r="G853" s="40" t="s">
        <v>6426</v>
      </c>
      <c r="H853" s="40" t="s">
        <v>6427</v>
      </c>
      <c r="I853" s="40" t="s">
        <v>6428</v>
      </c>
      <c r="J853" s="40" t="s">
        <v>6429</v>
      </c>
      <c r="K853" s="40" t="s">
        <v>281</v>
      </c>
      <c r="L853" s="40">
        <v>32</v>
      </c>
      <c r="M853" s="40" t="s">
        <v>65</v>
      </c>
      <c r="N853" s="40">
        <v>3</v>
      </c>
      <c r="O853" s="40" t="s">
        <v>10</v>
      </c>
      <c r="P853" s="40">
        <v>23</v>
      </c>
      <c r="Q853" s="40" t="s">
        <v>49</v>
      </c>
      <c r="R853" s="40">
        <v>26</v>
      </c>
      <c r="S853" s="40" t="s">
        <v>55</v>
      </c>
      <c r="T853" s="40" t="s">
        <v>281</v>
      </c>
      <c r="U853" s="40" t="s">
        <v>281</v>
      </c>
      <c r="V853" s="40" t="s">
        <v>6430</v>
      </c>
      <c r="W853" s="40" t="s">
        <v>6431</v>
      </c>
      <c r="X853" s="40" t="s">
        <v>6432</v>
      </c>
      <c r="Y853" s="40" t="s">
        <v>281</v>
      </c>
      <c r="Z853" s="40" t="s">
        <v>281</v>
      </c>
      <c r="AA853" s="40" t="s">
        <v>281</v>
      </c>
      <c r="AB853" s="40" t="s">
        <v>281</v>
      </c>
      <c r="AC853" s="40" t="s">
        <v>281</v>
      </c>
      <c r="AD853" s="40" t="s">
        <v>281</v>
      </c>
      <c r="AE853" s="40" t="s">
        <v>281</v>
      </c>
      <c r="AF853" s="40" t="s">
        <v>281</v>
      </c>
      <c r="AG853" s="40" t="s">
        <v>281</v>
      </c>
      <c r="AH853" s="40" t="s">
        <v>281</v>
      </c>
      <c r="AI853" s="40" t="s">
        <v>281</v>
      </c>
      <c r="AJ853" s="40" t="s">
        <v>281</v>
      </c>
      <c r="AK853" s="40" t="s">
        <v>281</v>
      </c>
      <c r="AL853" s="40" t="s">
        <v>281</v>
      </c>
      <c r="AM853" s="40" t="s">
        <v>281</v>
      </c>
    </row>
    <row r="854" spans="1:39" ht="26.25" customHeight="1" x14ac:dyDescent="0.15">
      <c r="A854" s="37" t="s">
        <v>6433</v>
      </c>
      <c r="B854" s="38">
        <v>1</v>
      </c>
      <c r="C854" s="39">
        <v>45628</v>
      </c>
      <c r="D854" s="39" t="s">
        <v>5718</v>
      </c>
      <c r="E854" s="39">
        <v>45628</v>
      </c>
      <c r="F854" s="40" t="s">
        <v>6434</v>
      </c>
      <c r="G854" s="40" t="s">
        <v>6435</v>
      </c>
      <c r="H854" s="40" t="s">
        <v>6436</v>
      </c>
      <c r="I854" s="40" t="s">
        <v>6437</v>
      </c>
      <c r="J854" s="40" t="s">
        <v>6438</v>
      </c>
      <c r="K854" s="40" t="s">
        <v>281</v>
      </c>
      <c r="L854" s="40">
        <v>32</v>
      </c>
      <c r="M854" s="40" t="s">
        <v>65</v>
      </c>
      <c r="N854" s="40">
        <v>3</v>
      </c>
      <c r="O854" s="40" t="s">
        <v>10</v>
      </c>
      <c r="P854" s="40">
        <v>23</v>
      </c>
      <c r="Q854" s="40" t="s">
        <v>49</v>
      </c>
      <c r="R854" s="40">
        <v>26</v>
      </c>
      <c r="S854" s="40" t="s">
        <v>55</v>
      </c>
      <c r="T854" s="40" t="s">
        <v>281</v>
      </c>
      <c r="U854" s="40" t="s">
        <v>281</v>
      </c>
      <c r="V854" s="40" t="s">
        <v>6439</v>
      </c>
      <c r="W854" s="40" t="s">
        <v>6440</v>
      </c>
      <c r="X854" s="40" t="s">
        <v>6441</v>
      </c>
      <c r="Y854" s="40" t="s">
        <v>281</v>
      </c>
      <c r="Z854" s="40" t="s">
        <v>281</v>
      </c>
      <c r="AA854" s="40" t="s">
        <v>281</v>
      </c>
      <c r="AB854" s="40" t="s">
        <v>281</v>
      </c>
      <c r="AC854" s="40" t="s">
        <v>281</v>
      </c>
      <c r="AD854" s="40" t="s">
        <v>281</v>
      </c>
      <c r="AE854" s="40" t="s">
        <v>281</v>
      </c>
      <c r="AF854" s="40" t="s">
        <v>281</v>
      </c>
      <c r="AG854" s="40" t="s">
        <v>281</v>
      </c>
      <c r="AH854" s="40" t="s">
        <v>281</v>
      </c>
      <c r="AI854" s="40" t="s">
        <v>281</v>
      </c>
      <c r="AJ854" s="40" t="s">
        <v>281</v>
      </c>
      <c r="AK854" s="40" t="s">
        <v>281</v>
      </c>
      <c r="AL854" s="40" t="s">
        <v>281</v>
      </c>
      <c r="AM854" s="40" t="s">
        <v>281</v>
      </c>
    </row>
    <row r="855" spans="1:39" ht="26.25" customHeight="1" x14ac:dyDescent="0.15">
      <c r="A855" s="37" t="s">
        <v>6442</v>
      </c>
      <c r="B855" s="38">
        <v>1</v>
      </c>
      <c r="C855" s="39">
        <v>45628</v>
      </c>
      <c r="D855" s="39" t="s">
        <v>5718</v>
      </c>
      <c r="E855" s="39">
        <v>45628</v>
      </c>
      <c r="F855" s="40" t="s">
        <v>6434</v>
      </c>
      <c r="G855" s="40" t="s">
        <v>6443</v>
      </c>
      <c r="H855" s="40" t="s">
        <v>6444</v>
      </c>
      <c r="I855" s="40" t="s">
        <v>6445</v>
      </c>
      <c r="J855" s="40" t="s">
        <v>6446</v>
      </c>
      <c r="K855" s="40" t="s">
        <v>281</v>
      </c>
      <c r="L855" s="40">
        <v>32</v>
      </c>
      <c r="M855" s="40" t="s">
        <v>65</v>
      </c>
      <c r="N855" s="40">
        <v>3</v>
      </c>
      <c r="O855" s="40" t="s">
        <v>10</v>
      </c>
      <c r="P855" s="40">
        <v>23</v>
      </c>
      <c r="Q855" s="40" t="s">
        <v>49</v>
      </c>
      <c r="R855" s="40">
        <v>26</v>
      </c>
      <c r="S855" s="40" t="s">
        <v>55</v>
      </c>
      <c r="T855" s="40" t="s">
        <v>281</v>
      </c>
      <c r="U855" s="40" t="s">
        <v>281</v>
      </c>
      <c r="V855" s="40" t="s">
        <v>6447</v>
      </c>
      <c r="W855" s="40" t="s">
        <v>6448</v>
      </c>
      <c r="X855" s="40" t="s">
        <v>6449</v>
      </c>
      <c r="Y855" s="40" t="s">
        <v>281</v>
      </c>
      <c r="Z855" s="40" t="s">
        <v>281</v>
      </c>
      <c r="AA855" s="40" t="s">
        <v>281</v>
      </c>
      <c r="AB855" s="40" t="s">
        <v>281</v>
      </c>
      <c r="AC855" s="40" t="s">
        <v>281</v>
      </c>
      <c r="AD855" s="40" t="s">
        <v>281</v>
      </c>
      <c r="AE855" s="40" t="s">
        <v>281</v>
      </c>
      <c r="AF855" s="40" t="s">
        <v>281</v>
      </c>
      <c r="AG855" s="40" t="s">
        <v>281</v>
      </c>
      <c r="AH855" s="40" t="s">
        <v>281</v>
      </c>
      <c r="AI855" s="40" t="s">
        <v>281</v>
      </c>
      <c r="AJ855" s="40" t="s">
        <v>281</v>
      </c>
      <c r="AK855" s="40" t="s">
        <v>281</v>
      </c>
      <c r="AL855" s="40" t="s">
        <v>281</v>
      </c>
      <c r="AM855" s="40" t="s">
        <v>281</v>
      </c>
    </row>
    <row r="856" spans="1:39" ht="26.25" customHeight="1" x14ac:dyDescent="0.15">
      <c r="A856" s="37" t="s">
        <v>6450</v>
      </c>
      <c r="B856" s="38">
        <v>1</v>
      </c>
      <c r="C856" s="39">
        <v>45633</v>
      </c>
      <c r="D856" s="39" t="s">
        <v>5718</v>
      </c>
      <c r="E856" s="39">
        <v>45633</v>
      </c>
      <c r="F856" s="40" t="s">
        <v>6451</v>
      </c>
      <c r="G856" s="40" t="s">
        <v>6452</v>
      </c>
      <c r="H856" s="40" t="s">
        <v>6453</v>
      </c>
      <c r="I856" s="40" t="s">
        <v>6454</v>
      </c>
      <c r="J856" s="40" t="s">
        <v>6455</v>
      </c>
      <c r="K856" s="40" t="s">
        <v>281</v>
      </c>
      <c r="L856" s="40">
        <v>32</v>
      </c>
      <c r="M856" s="40" t="s">
        <v>65</v>
      </c>
      <c r="N856" s="40">
        <v>3</v>
      </c>
      <c r="O856" s="40" t="s">
        <v>10</v>
      </c>
      <c r="P856" s="40">
        <v>23</v>
      </c>
      <c r="Q856" s="40" t="s">
        <v>49</v>
      </c>
      <c r="R856" s="40">
        <v>26</v>
      </c>
      <c r="S856" s="40" t="s">
        <v>55</v>
      </c>
      <c r="T856" s="40" t="s">
        <v>281</v>
      </c>
      <c r="U856" s="40" t="s">
        <v>281</v>
      </c>
      <c r="V856" s="40" t="s">
        <v>6456</v>
      </c>
      <c r="W856" s="40" t="s">
        <v>3670</v>
      </c>
      <c r="X856" s="40" t="s">
        <v>6457</v>
      </c>
      <c r="Y856" s="40" t="s">
        <v>281</v>
      </c>
      <c r="Z856" s="40" t="s">
        <v>281</v>
      </c>
      <c r="AA856" s="40" t="s">
        <v>281</v>
      </c>
      <c r="AB856" s="40" t="s">
        <v>281</v>
      </c>
      <c r="AC856" s="40" t="s">
        <v>281</v>
      </c>
      <c r="AD856" s="40" t="s">
        <v>281</v>
      </c>
      <c r="AE856" s="40" t="s">
        <v>281</v>
      </c>
      <c r="AF856" s="40" t="s">
        <v>281</v>
      </c>
      <c r="AG856" s="40" t="s">
        <v>281</v>
      </c>
      <c r="AH856" s="40" t="s">
        <v>281</v>
      </c>
      <c r="AI856" s="40" t="s">
        <v>281</v>
      </c>
      <c r="AJ856" s="40" t="s">
        <v>281</v>
      </c>
      <c r="AK856" s="40" t="s">
        <v>281</v>
      </c>
      <c r="AL856" s="40" t="s">
        <v>281</v>
      </c>
      <c r="AM856" s="40" t="s">
        <v>281</v>
      </c>
    </row>
    <row r="857" spans="1:39" ht="26.25" customHeight="1" x14ac:dyDescent="0.15">
      <c r="A857" s="37" t="s">
        <v>6458</v>
      </c>
      <c r="B857" s="38">
        <v>1</v>
      </c>
      <c r="C857" s="39">
        <v>45635</v>
      </c>
      <c r="D857" s="39" t="s">
        <v>5718</v>
      </c>
      <c r="E857" s="39">
        <v>45635</v>
      </c>
      <c r="F857" s="40" t="s">
        <v>6459</v>
      </c>
      <c r="G857" s="40" t="s">
        <v>6460</v>
      </c>
      <c r="H857" s="40" t="s">
        <v>6461</v>
      </c>
      <c r="I857" s="40" t="s">
        <v>6462</v>
      </c>
      <c r="J857" s="40" t="s">
        <v>6463</v>
      </c>
      <c r="K857" s="40" t="s">
        <v>281</v>
      </c>
      <c r="L857" s="40">
        <v>32</v>
      </c>
      <c r="M857" s="40" t="s">
        <v>65</v>
      </c>
      <c r="N857" s="40">
        <v>3</v>
      </c>
      <c r="O857" s="40" t="s">
        <v>10</v>
      </c>
      <c r="P857" s="40">
        <v>23</v>
      </c>
      <c r="Q857" s="40" t="s">
        <v>49</v>
      </c>
      <c r="R857" s="40">
        <v>26</v>
      </c>
      <c r="S857" s="40" t="s">
        <v>55</v>
      </c>
      <c r="T857" s="40" t="s">
        <v>281</v>
      </c>
      <c r="U857" s="40" t="s">
        <v>281</v>
      </c>
      <c r="V857" s="40" t="s">
        <v>6464</v>
      </c>
      <c r="W857" s="40" t="s">
        <v>3995</v>
      </c>
      <c r="X857" s="40" t="s">
        <v>6465</v>
      </c>
      <c r="Y857" s="40" t="s">
        <v>281</v>
      </c>
      <c r="Z857" s="40" t="s">
        <v>281</v>
      </c>
      <c r="AA857" s="40" t="s">
        <v>281</v>
      </c>
      <c r="AB857" s="40" t="s">
        <v>281</v>
      </c>
      <c r="AC857" s="40" t="s">
        <v>281</v>
      </c>
      <c r="AD857" s="40" t="s">
        <v>281</v>
      </c>
      <c r="AE857" s="40" t="s">
        <v>281</v>
      </c>
      <c r="AF857" s="40" t="s">
        <v>281</v>
      </c>
      <c r="AG857" s="40" t="s">
        <v>281</v>
      </c>
      <c r="AH857" s="40" t="s">
        <v>281</v>
      </c>
      <c r="AI857" s="40" t="s">
        <v>281</v>
      </c>
      <c r="AJ857" s="40" t="s">
        <v>281</v>
      </c>
      <c r="AK857" s="40" t="s">
        <v>281</v>
      </c>
      <c r="AL857" s="40" t="s">
        <v>281</v>
      </c>
      <c r="AM857" s="40" t="s">
        <v>281</v>
      </c>
    </row>
    <row r="858" spans="1:39" ht="26.25" customHeight="1" x14ac:dyDescent="0.15">
      <c r="A858" s="37" t="s">
        <v>6466</v>
      </c>
      <c r="B858" s="38">
        <v>1</v>
      </c>
      <c r="C858" s="39">
        <v>45652</v>
      </c>
      <c r="D858" s="39" t="s">
        <v>5718</v>
      </c>
      <c r="E858" s="39">
        <v>45652</v>
      </c>
      <c r="F858" s="40" t="s">
        <v>6467</v>
      </c>
      <c r="G858" s="40" t="s">
        <v>6468</v>
      </c>
      <c r="H858" s="40" t="s">
        <v>6469</v>
      </c>
      <c r="I858" s="40" t="s">
        <v>6470</v>
      </c>
      <c r="J858" s="40" t="s">
        <v>6471</v>
      </c>
      <c r="K858" s="40" t="s">
        <v>281</v>
      </c>
      <c r="L858" s="40">
        <v>32</v>
      </c>
      <c r="M858" s="40" t="s">
        <v>65</v>
      </c>
      <c r="N858" s="40">
        <v>3</v>
      </c>
      <c r="O858" s="40" t="s">
        <v>10</v>
      </c>
      <c r="P858" s="40">
        <v>23</v>
      </c>
      <c r="Q858" s="40" t="s">
        <v>49</v>
      </c>
      <c r="R858" s="40">
        <v>26</v>
      </c>
      <c r="S858" s="40" t="s">
        <v>55</v>
      </c>
      <c r="T858" s="40" t="s">
        <v>281</v>
      </c>
      <c r="U858" s="40" t="s">
        <v>281</v>
      </c>
      <c r="V858" s="40" t="s">
        <v>6472</v>
      </c>
      <c r="W858" s="40" t="s">
        <v>6473</v>
      </c>
      <c r="X858" s="40" t="s">
        <v>6474</v>
      </c>
      <c r="Y858" s="40" t="s">
        <v>281</v>
      </c>
      <c r="Z858" s="40" t="s">
        <v>281</v>
      </c>
      <c r="AA858" s="40" t="s">
        <v>281</v>
      </c>
      <c r="AB858" s="40" t="s">
        <v>281</v>
      </c>
      <c r="AC858" s="40" t="s">
        <v>281</v>
      </c>
      <c r="AD858" s="40" t="s">
        <v>281</v>
      </c>
      <c r="AE858" s="40" t="s">
        <v>281</v>
      </c>
      <c r="AF858" s="40" t="s">
        <v>281</v>
      </c>
      <c r="AG858" s="40" t="s">
        <v>281</v>
      </c>
      <c r="AH858" s="40" t="s">
        <v>281</v>
      </c>
      <c r="AI858" s="40" t="s">
        <v>281</v>
      </c>
      <c r="AJ858" s="40" t="s">
        <v>281</v>
      </c>
      <c r="AK858" s="40" t="s">
        <v>281</v>
      </c>
      <c r="AL858" s="40" t="s">
        <v>281</v>
      </c>
      <c r="AM858" s="40" t="s">
        <v>281</v>
      </c>
    </row>
    <row r="859" spans="1:39" ht="26.25" customHeight="1" x14ac:dyDescent="0.15">
      <c r="A859" s="37" t="s">
        <v>6475</v>
      </c>
      <c r="B859" s="38">
        <v>1</v>
      </c>
      <c r="C859" s="39">
        <v>45672</v>
      </c>
      <c r="D859" s="39" t="s">
        <v>5718</v>
      </c>
      <c r="E859" s="39">
        <v>45672</v>
      </c>
      <c r="F859" s="40" t="s">
        <v>6476</v>
      </c>
      <c r="G859" s="40" t="s">
        <v>6477</v>
      </c>
      <c r="H859" s="40" t="s">
        <v>6478</v>
      </c>
      <c r="I859" s="40" t="s">
        <v>6479</v>
      </c>
      <c r="J859" s="40" t="s">
        <v>6480</v>
      </c>
      <c r="K859" s="40" t="s">
        <v>6481</v>
      </c>
      <c r="L859" s="40">
        <v>66</v>
      </c>
      <c r="M859" s="40" t="s">
        <v>133</v>
      </c>
      <c r="N859" s="40">
        <v>57</v>
      </c>
      <c r="O859" s="40" t="s">
        <v>115</v>
      </c>
      <c r="P859" s="40" t="s">
        <v>281</v>
      </c>
      <c r="Q859" s="40" t="s">
        <v>281</v>
      </c>
      <c r="R859" s="40" t="s">
        <v>281</v>
      </c>
      <c r="S859" s="40" t="s">
        <v>281</v>
      </c>
      <c r="T859" s="40" t="s">
        <v>281</v>
      </c>
      <c r="U859" s="40" t="s">
        <v>281</v>
      </c>
      <c r="V859" s="40" t="s">
        <v>6482</v>
      </c>
      <c r="W859" s="40" t="s">
        <v>6483</v>
      </c>
      <c r="X859" s="40" t="s">
        <v>6484</v>
      </c>
      <c r="Y859" s="40" t="s">
        <v>281</v>
      </c>
      <c r="Z859" s="40" t="s">
        <v>281</v>
      </c>
      <c r="AA859" s="40" t="s">
        <v>281</v>
      </c>
      <c r="AB859" s="40" t="s">
        <v>281</v>
      </c>
      <c r="AC859" s="40" t="s">
        <v>281</v>
      </c>
      <c r="AD859" s="40" t="s">
        <v>281</v>
      </c>
      <c r="AE859" s="40" t="s">
        <v>281</v>
      </c>
      <c r="AF859" s="40" t="s">
        <v>281</v>
      </c>
      <c r="AG859" s="40" t="s">
        <v>281</v>
      </c>
      <c r="AH859" s="40" t="s">
        <v>281</v>
      </c>
      <c r="AI859" s="40" t="s">
        <v>281</v>
      </c>
      <c r="AJ859" s="40" t="s">
        <v>281</v>
      </c>
      <c r="AK859" s="40" t="s">
        <v>281</v>
      </c>
      <c r="AL859" s="40" t="s">
        <v>281</v>
      </c>
      <c r="AM859" s="40" t="s">
        <v>281</v>
      </c>
    </row>
    <row r="860" spans="1:39" ht="26.25" customHeight="1" x14ac:dyDescent="0.15">
      <c r="A860" s="37" t="s">
        <v>6485</v>
      </c>
      <c r="B860" s="38">
        <v>1</v>
      </c>
      <c r="C860" s="39">
        <v>45675</v>
      </c>
      <c r="D860" s="39" t="s">
        <v>5718</v>
      </c>
      <c r="E860" s="39">
        <v>45675</v>
      </c>
      <c r="F860" s="40" t="s">
        <v>6486</v>
      </c>
      <c r="G860" s="40" t="s">
        <v>6487</v>
      </c>
      <c r="H860" s="40" t="s">
        <v>6488</v>
      </c>
      <c r="I860" s="40" t="s">
        <v>6489</v>
      </c>
      <c r="J860" s="40" t="s">
        <v>6490</v>
      </c>
      <c r="K860" s="40" t="s">
        <v>6491</v>
      </c>
      <c r="L860" s="40">
        <v>6</v>
      </c>
      <c r="M860" s="40" t="s">
        <v>435</v>
      </c>
      <c r="N860" s="40">
        <v>38</v>
      </c>
      <c r="O860" s="40" t="s">
        <v>77</v>
      </c>
      <c r="P860" s="40">
        <v>57</v>
      </c>
      <c r="Q860" s="40" t="s">
        <v>115</v>
      </c>
      <c r="R860" s="40">
        <v>66</v>
      </c>
      <c r="S860" s="40" t="s">
        <v>133</v>
      </c>
      <c r="T860" s="40" t="s">
        <v>281</v>
      </c>
      <c r="U860" s="40" t="s">
        <v>281</v>
      </c>
      <c r="V860" s="40" t="s">
        <v>6492</v>
      </c>
      <c r="W860" s="40" t="s">
        <v>6493</v>
      </c>
      <c r="X860" s="40" t="s">
        <v>6494</v>
      </c>
      <c r="Y860" s="40" t="s">
        <v>4585</v>
      </c>
      <c r="Z860" s="40" t="s">
        <v>6495</v>
      </c>
      <c r="AA860" s="40" t="s">
        <v>6496</v>
      </c>
      <c r="AB860" s="40" t="s">
        <v>281</v>
      </c>
      <c r="AC860" s="40" t="s">
        <v>281</v>
      </c>
      <c r="AD860" s="40" t="s">
        <v>281</v>
      </c>
      <c r="AE860" s="40" t="s">
        <v>281</v>
      </c>
      <c r="AF860" s="40" t="s">
        <v>281</v>
      </c>
      <c r="AG860" s="40" t="s">
        <v>281</v>
      </c>
      <c r="AH860" s="40" t="s">
        <v>281</v>
      </c>
      <c r="AI860" s="40" t="s">
        <v>281</v>
      </c>
      <c r="AJ860" s="40" t="s">
        <v>281</v>
      </c>
      <c r="AK860" s="40" t="s">
        <v>281</v>
      </c>
      <c r="AL860" s="40" t="s">
        <v>281</v>
      </c>
      <c r="AM860" s="40" t="s">
        <v>281</v>
      </c>
    </row>
    <row r="861" spans="1:39" ht="26.25" customHeight="1" x14ac:dyDescent="0.15">
      <c r="A861" s="37" t="s">
        <v>6497</v>
      </c>
      <c r="B861" s="38">
        <v>1</v>
      </c>
      <c r="C861" s="39">
        <v>45747</v>
      </c>
      <c r="D861" s="39" t="s">
        <v>5718</v>
      </c>
      <c r="E861" s="39">
        <v>45747</v>
      </c>
      <c r="F861" s="40" t="s">
        <v>6498</v>
      </c>
      <c r="G861" s="40" t="s">
        <v>6499</v>
      </c>
      <c r="H861" s="40" t="s">
        <v>6500</v>
      </c>
      <c r="I861" s="40" t="s">
        <v>6501</v>
      </c>
      <c r="J861" s="40" t="s">
        <v>6502</v>
      </c>
      <c r="K861" s="40" t="s">
        <v>6503</v>
      </c>
      <c r="L861" s="40">
        <v>66</v>
      </c>
      <c r="M861" s="40" t="s">
        <v>133</v>
      </c>
      <c r="N861" s="40" t="s">
        <v>281</v>
      </c>
      <c r="O861" s="40" t="s">
        <v>281</v>
      </c>
      <c r="P861" s="40" t="s">
        <v>281</v>
      </c>
      <c r="Q861" s="40" t="s">
        <v>281</v>
      </c>
      <c r="R861" s="40" t="s">
        <v>281</v>
      </c>
      <c r="S861" s="40" t="s">
        <v>281</v>
      </c>
      <c r="T861" s="40" t="s">
        <v>281</v>
      </c>
      <c r="U861" s="40" t="s">
        <v>281</v>
      </c>
      <c r="V861" s="40" t="s">
        <v>6504</v>
      </c>
      <c r="W861" s="40" t="s">
        <v>1094</v>
      </c>
      <c r="X861" s="40" t="s">
        <v>6505</v>
      </c>
      <c r="Y861" s="40" t="s">
        <v>281</v>
      </c>
      <c r="Z861" s="40" t="s">
        <v>281</v>
      </c>
      <c r="AA861" s="40" t="s">
        <v>281</v>
      </c>
      <c r="AB861" s="40" t="s">
        <v>281</v>
      </c>
      <c r="AC861" s="40" t="s">
        <v>281</v>
      </c>
      <c r="AD861" s="40" t="s">
        <v>281</v>
      </c>
      <c r="AE861" s="40" t="s">
        <v>281</v>
      </c>
      <c r="AF861" s="40" t="s">
        <v>281</v>
      </c>
      <c r="AG861" s="40" t="s">
        <v>281</v>
      </c>
      <c r="AH861" s="40" t="s">
        <v>281</v>
      </c>
      <c r="AI861" s="40" t="s">
        <v>281</v>
      </c>
      <c r="AJ861" s="40" t="s">
        <v>281</v>
      </c>
      <c r="AK861" s="40" t="s">
        <v>281</v>
      </c>
      <c r="AL861" s="40" t="s">
        <v>281</v>
      </c>
      <c r="AM861" s="40" t="s">
        <v>281</v>
      </c>
    </row>
    <row r="862" spans="1:39" ht="26.25" customHeight="1" x14ac:dyDescent="0.15">
      <c r="A862" s="37" t="s">
        <v>281</v>
      </c>
      <c r="B862" s="38" t="s">
        <v>281</v>
      </c>
      <c r="C862" s="39" t="s">
        <v>281</v>
      </c>
      <c r="D862" s="39" t="s">
        <v>281</v>
      </c>
      <c r="E862" s="39" t="s">
        <v>281</v>
      </c>
      <c r="F862" s="40" t="s">
        <v>281</v>
      </c>
      <c r="G862" s="40" t="s">
        <v>281</v>
      </c>
      <c r="H862" s="40" t="s">
        <v>281</v>
      </c>
      <c r="I862" s="40" t="s">
        <v>281</v>
      </c>
      <c r="J862" s="40" t="s">
        <v>281</v>
      </c>
      <c r="K862" s="40" t="s">
        <v>281</v>
      </c>
      <c r="L862" s="40" t="s">
        <v>281</v>
      </c>
      <c r="M862" s="40" t="s">
        <v>281</v>
      </c>
      <c r="N862" s="40" t="s">
        <v>281</v>
      </c>
      <c r="O862" s="40" t="s">
        <v>281</v>
      </c>
      <c r="P862" s="40" t="s">
        <v>281</v>
      </c>
      <c r="Q862" s="40" t="s">
        <v>281</v>
      </c>
      <c r="R862" s="40" t="s">
        <v>281</v>
      </c>
      <c r="S862" s="40" t="s">
        <v>281</v>
      </c>
      <c r="T862" s="40" t="s">
        <v>281</v>
      </c>
      <c r="U862" s="40" t="s">
        <v>281</v>
      </c>
      <c r="V862" s="40" t="s">
        <v>281</v>
      </c>
      <c r="W862" s="40" t="s">
        <v>281</v>
      </c>
      <c r="X862" s="40" t="s">
        <v>281</v>
      </c>
      <c r="Y862" s="40" t="s">
        <v>281</v>
      </c>
      <c r="Z862" s="40" t="s">
        <v>281</v>
      </c>
      <c r="AA862" s="40" t="s">
        <v>281</v>
      </c>
      <c r="AB862" s="40" t="s">
        <v>281</v>
      </c>
      <c r="AC862" s="40" t="s">
        <v>281</v>
      </c>
      <c r="AD862" s="40" t="s">
        <v>281</v>
      </c>
      <c r="AE862" s="40" t="s">
        <v>281</v>
      </c>
      <c r="AF862" s="40" t="s">
        <v>281</v>
      </c>
      <c r="AG862" s="40" t="s">
        <v>281</v>
      </c>
      <c r="AH862" s="40" t="s">
        <v>281</v>
      </c>
      <c r="AI862" s="40" t="s">
        <v>281</v>
      </c>
      <c r="AJ862" s="40" t="s">
        <v>281</v>
      </c>
      <c r="AK862" s="40" t="s">
        <v>281</v>
      </c>
      <c r="AL862" s="40" t="s">
        <v>281</v>
      </c>
      <c r="AM862" s="40" t="s">
        <v>281</v>
      </c>
    </row>
    <row r="863" spans="1:39" ht="26.25" customHeight="1" x14ac:dyDescent="0.15">
      <c r="A863" s="37" t="s">
        <v>281</v>
      </c>
      <c r="B863" s="38" t="s">
        <v>281</v>
      </c>
      <c r="C863" s="39" t="s">
        <v>281</v>
      </c>
      <c r="D863" s="39" t="s">
        <v>281</v>
      </c>
      <c r="E863" s="39" t="s">
        <v>281</v>
      </c>
      <c r="F863" s="40" t="s">
        <v>281</v>
      </c>
      <c r="G863" s="40" t="s">
        <v>281</v>
      </c>
      <c r="H863" s="40" t="s">
        <v>281</v>
      </c>
      <c r="I863" s="40" t="s">
        <v>281</v>
      </c>
      <c r="J863" s="40" t="s">
        <v>281</v>
      </c>
      <c r="K863" s="40" t="s">
        <v>281</v>
      </c>
      <c r="L863" s="40" t="s">
        <v>281</v>
      </c>
      <c r="M863" s="40" t="s">
        <v>281</v>
      </c>
      <c r="N863" s="40" t="s">
        <v>281</v>
      </c>
      <c r="O863" s="40" t="s">
        <v>281</v>
      </c>
      <c r="P863" s="40" t="s">
        <v>281</v>
      </c>
      <c r="Q863" s="40" t="s">
        <v>281</v>
      </c>
      <c r="R863" s="40" t="s">
        <v>281</v>
      </c>
      <c r="S863" s="40" t="s">
        <v>281</v>
      </c>
      <c r="T863" s="40" t="s">
        <v>281</v>
      </c>
      <c r="U863" s="40" t="s">
        <v>281</v>
      </c>
      <c r="V863" s="40" t="s">
        <v>281</v>
      </c>
      <c r="W863" s="40" t="s">
        <v>281</v>
      </c>
      <c r="X863" s="40" t="s">
        <v>281</v>
      </c>
      <c r="Y863" s="40" t="s">
        <v>281</v>
      </c>
      <c r="Z863" s="40" t="s">
        <v>281</v>
      </c>
      <c r="AA863" s="40" t="s">
        <v>281</v>
      </c>
      <c r="AB863" s="40" t="s">
        <v>281</v>
      </c>
      <c r="AC863" s="40" t="s">
        <v>281</v>
      </c>
      <c r="AD863" s="40" t="s">
        <v>281</v>
      </c>
      <c r="AE863" s="40" t="s">
        <v>281</v>
      </c>
      <c r="AF863" s="40" t="s">
        <v>281</v>
      </c>
      <c r="AG863" s="40" t="s">
        <v>281</v>
      </c>
      <c r="AH863" s="40" t="s">
        <v>281</v>
      </c>
      <c r="AI863" s="40" t="s">
        <v>281</v>
      </c>
      <c r="AJ863" s="40" t="s">
        <v>281</v>
      </c>
      <c r="AK863" s="40" t="s">
        <v>281</v>
      </c>
      <c r="AL863" s="40" t="s">
        <v>281</v>
      </c>
      <c r="AM863" s="40" t="s">
        <v>281</v>
      </c>
    </row>
    <row r="864" spans="1:39" ht="26.25" customHeight="1" x14ac:dyDescent="0.15">
      <c r="A864" s="37" t="s">
        <v>281</v>
      </c>
      <c r="B864" s="38" t="s">
        <v>281</v>
      </c>
      <c r="C864" s="39" t="s">
        <v>281</v>
      </c>
      <c r="D864" s="39" t="s">
        <v>281</v>
      </c>
      <c r="E864" s="39" t="s">
        <v>281</v>
      </c>
      <c r="F864" s="40" t="s">
        <v>281</v>
      </c>
      <c r="G864" s="40" t="s">
        <v>281</v>
      </c>
      <c r="H864" s="40" t="s">
        <v>281</v>
      </c>
      <c r="I864" s="40" t="s">
        <v>281</v>
      </c>
      <c r="J864" s="40" t="s">
        <v>281</v>
      </c>
      <c r="K864" s="40" t="s">
        <v>281</v>
      </c>
      <c r="L864" s="40" t="s">
        <v>281</v>
      </c>
      <c r="M864" s="40" t="s">
        <v>281</v>
      </c>
      <c r="N864" s="40" t="s">
        <v>281</v>
      </c>
      <c r="O864" s="40" t="s">
        <v>281</v>
      </c>
      <c r="P864" s="40" t="s">
        <v>281</v>
      </c>
      <c r="Q864" s="40" t="s">
        <v>281</v>
      </c>
      <c r="R864" s="40" t="s">
        <v>281</v>
      </c>
      <c r="S864" s="40" t="s">
        <v>281</v>
      </c>
      <c r="T864" s="40" t="s">
        <v>281</v>
      </c>
      <c r="U864" s="40" t="s">
        <v>281</v>
      </c>
      <c r="V864" s="40" t="s">
        <v>281</v>
      </c>
      <c r="W864" s="40" t="s">
        <v>281</v>
      </c>
      <c r="X864" s="40" t="s">
        <v>281</v>
      </c>
      <c r="Y864" s="40" t="s">
        <v>281</v>
      </c>
      <c r="Z864" s="40" t="s">
        <v>281</v>
      </c>
      <c r="AA864" s="40" t="s">
        <v>281</v>
      </c>
      <c r="AB864" s="40" t="s">
        <v>281</v>
      </c>
      <c r="AC864" s="40" t="s">
        <v>281</v>
      </c>
      <c r="AD864" s="40" t="s">
        <v>281</v>
      </c>
      <c r="AE864" s="40" t="s">
        <v>281</v>
      </c>
      <c r="AF864" s="40" t="s">
        <v>281</v>
      </c>
      <c r="AG864" s="40" t="s">
        <v>281</v>
      </c>
      <c r="AH864" s="40" t="s">
        <v>281</v>
      </c>
      <c r="AI864" s="40" t="s">
        <v>281</v>
      </c>
      <c r="AJ864" s="40" t="s">
        <v>281</v>
      </c>
      <c r="AK864" s="40" t="s">
        <v>281</v>
      </c>
      <c r="AL864" s="40" t="s">
        <v>281</v>
      </c>
      <c r="AM864" s="40" t="s">
        <v>281</v>
      </c>
    </row>
    <row r="865" spans="1:39" ht="26.25" customHeight="1" x14ac:dyDescent="0.15">
      <c r="A865" s="37" t="s">
        <v>281</v>
      </c>
      <c r="B865" s="38" t="s">
        <v>281</v>
      </c>
      <c r="C865" s="39" t="s">
        <v>281</v>
      </c>
      <c r="D865" s="39" t="s">
        <v>281</v>
      </c>
      <c r="E865" s="39" t="s">
        <v>281</v>
      </c>
      <c r="F865" s="40" t="s">
        <v>281</v>
      </c>
      <c r="G865" s="40" t="s">
        <v>281</v>
      </c>
      <c r="H865" s="40" t="s">
        <v>281</v>
      </c>
      <c r="I865" s="40" t="s">
        <v>281</v>
      </c>
      <c r="J865" s="40" t="s">
        <v>281</v>
      </c>
      <c r="K865" s="40" t="s">
        <v>281</v>
      </c>
      <c r="L865" s="40" t="s">
        <v>281</v>
      </c>
      <c r="M865" s="40" t="s">
        <v>281</v>
      </c>
      <c r="N865" s="40" t="s">
        <v>281</v>
      </c>
      <c r="O865" s="40" t="s">
        <v>281</v>
      </c>
      <c r="P865" s="40" t="s">
        <v>281</v>
      </c>
      <c r="Q865" s="40" t="s">
        <v>281</v>
      </c>
      <c r="R865" s="40" t="s">
        <v>281</v>
      </c>
      <c r="S865" s="40" t="s">
        <v>281</v>
      </c>
      <c r="T865" s="40" t="s">
        <v>281</v>
      </c>
      <c r="U865" s="40" t="s">
        <v>281</v>
      </c>
      <c r="V865" s="40" t="s">
        <v>281</v>
      </c>
      <c r="W865" s="40" t="s">
        <v>281</v>
      </c>
      <c r="X865" s="40" t="s">
        <v>281</v>
      </c>
      <c r="Y865" s="40" t="s">
        <v>281</v>
      </c>
      <c r="Z865" s="40" t="s">
        <v>281</v>
      </c>
      <c r="AA865" s="40" t="s">
        <v>281</v>
      </c>
      <c r="AB865" s="40" t="s">
        <v>281</v>
      </c>
      <c r="AC865" s="40" t="s">
        <v>281</v>
      </c>
      <c r="AD865" s="40" t="s">
        <v>281</v>
      </c>
      <c r="AE865" s="40" t="s">
        <v>281</v>
      </c>
      <c r="AF865" s="40" t="s">
        <v>281</v>
      </c>
      <c r="AG865" s="40" t="s">
        <v>281</v>
      </c>
      <c r="AH865" s="40" t="s">
        <v>281</v>
      </c>
      <c r="AI865" s="40" t="s">
        <v>281</v>
      </c>
      <c r="AJ865" s="40" t="s">
        <v>281</v>
      </c>
      <c r="AK865" s="40" t="s">
        <v>281</v>
      </c>
      <c r="AL865" s="40" t="s">
        <v>281</v>
      </c>
      <c r="AM865" s="40" t="s">
        <v>281</v>
      </c>
    </row>
    <row r="866" spans="1:39" ht="26.25" customHeight="1" x14ac:dyDescent="0.15">
      <c r="A866" s="37" t="s">
        <v>281</v>
      </c>
      <c r="B866" s="38" t="s">
        <v>281</v>
      </c>
      <c r="C866" s="39" t="s">
        <v>281</v>
      </c>
      <c r="D866" s="39" t="s">
        <v>281</v>
      </c>
      <c r="E866" s="39" t="s">
        <v>281</v>
      </c>
      <c r="F866" s="40" t="s">
        <v>281</v>
      </c>
      <c r="G866" s="40" t="s">
        <v>281</v>
      </c>
      <c r="H866" s="40" t="s">
        <v>281</v>
      </c>
      <c r="I866" s="40" t="s">
        <v>281</v>
      </c>
      <c r="J866" s="40" t="s">
        <v>281</v>
      </c>
      <c r="K866" s="40" t="s">
        <v>281</v>
      </c>
      <c r="L866" s="40" t="s">
        <v>281</v>
      </c>
      <c r="M866" s="40" t="s">
        <v>281</v>
      </c>
      <c r="N866" s="40" t="s">
        <v>281</v>
      </c>
      <c r="O866" s="40" t="s">
        <v>281</v>
      </c>
      <c r="P866" s="40" t="s">
        <v>281</v>
      </c>
      <c r="Q866" s="40" t="s">
        <v>281</v>
      </c>
      <c r="R866" s="40" t="s">
        <v>281</v>
      </c>
      <c r="S866" s="40" t="s">
        <v>281</v>
      </c>
      <c r="T866" s="40" t="s">
        <v>281</v>
      </c>
      <c r="U866" s="40" t="s">
        <v>281</v>
      </c>
      <c r="V866" s="40" t="s">
        <v>281</v>
      </c>
      <c r="W866" s="40" t="s">
        <v>281</v>
      </c>
      <c r="X866" s="40" t="s">
        <v>281</v>
      </c>
      <c r="Y866" s="40" t="s">
        <v>281</v>
      </c>
      <c r="Z866" s="40" t="s">
        <v>281</v>
      </c>
      <c r="AA866" s="40" t="s">
        <v>281</v>
      </c>
      <c r="AB866" s="40" t="s">
        <v>281</v>
      </c>
      <c r="AC866" s="40" t="s">
        <v>281</v>
      </c>
      <c r="AD866" s="40" t="s">
        <v>281</v>
      </c>
      <c r="AE866" s="40" t="s">
        <v>281</v>
      </c>
      <c r="AF866" s="40" t="s">
        <v>281</v>
      </c>
      <c r="AG866" s="40" t="s">
        <v>281</v>
      </c>
      <c r="AH866" s="40" t="s">
        <v>281</v>
      </c>
      <c r="AI866" s="40" t="s">
        <v>281</v>
      </c>
      <c r="AJ866" s="40" t="s">
        <v>281</v>
      </c>
      <c r="AK866" s="40" t="s">
        <v>281</v>
      </c>
      <c r="AL866" s="40" t="s">
        <v>281</v>
      </c>
      <c r="AM866" s="40" t="s">
        <v>281</v>
      </c>
    </row>
    <row r="867" spans="1:39" ht="26.25" customHeight="1" x14ac:dyDescent="0.15">
      <c r="A867" s="37" t="s">
        <v>281</v>
      </c>
      <c r="B867" s="38" t="s">
        <v>281</v>
      </c>
      <c r="C867" s="39" t="s">
        <v>281</v>
      </c>
      <c r="D867" s="39" t="s">
        <v>281</v>
      </c>
      <c r="E867" s="39" t="s">
        <v>281</v>
      </c>
      <c r="F867" s="40" t="s">
        <v>281</v>
      </c>
      <c r="G867" s="40" t="s">
        <v>281</v>
      </c>
      <c r="H867" s="40" t="s">
        <v>281</v>
      </c>
      <c r="I867" s="40" t="s">
        <v>281</v>
      </c>
      <c r="J867" s="40" t="s">
        <v>281</v>
      </c>
      <c r="K867" s="40" t="s">
        <v>281</v>
      </c>
      <c r="L867" s="40" t="s">
        <v>281</v>
      </c>
      <c r="M867" s="40" t="s">
        <v>281</v>
      </c>
      <c r="N867" s="40" t="s">
        <v>281</v>
      </c>
      <c r="O867" s="40" t="s">
        <v>281</v>
      </c>
      <c r="P867" s="40" t="s">
        <v>281</v>
      </c>
      <c r="Q867" s="40" t="s">
        <v>281</v>
      </c>
      <c r="R867" s="40" t="s">
        <v>281</v>
      </c>
      <c r="S867" s="40" t="s">
        <v>281</v>
      </c>
      <c r="T867" s="40" t="s">
        <v>281</v>
      </c>
      <c r="U867" s="40" t="s">
        <v>281</v>
      </c>
      <c r="V867" s="40" t="s">
        <v>281</v>
      </c>
      <c r="W867" s="40" t="s">
        <v>281</v>
      </c>
      <c r="X867" s="40" t="s">
        <v>281</v>
      </c>
      <c r="Y867" s="40" t="s">
        <v>281</v>
      </c>
      <c r="Z867" s="40" t="s">
        <v>281</v>
      </c>
      <c r="AA867" s="40" t="s">
        <v>281</v>
      </c>
      <c r="AB867" s="40" t="s">
        <v>281</v>
      </c>
      <c r="AC867" s="40" t="s">
        <v>281</v>
      </c>
      <c r="AD867" s="40" t="s">
        <v>281</v>
      </c>
      <c r="AE867" s="40" t="s">
        <v>281</v>
      </c>
      <c r="AF867" s="40" t="s">
        <v>281</v>
      </c>
      <c r="AG867" s="40" t="s">
        <v>281</v>
      </c>
      <c r="AH867" s="40" t="s">
        <v>281</v>
      </c>
      <c r="AI867" s="40" t="s">
        <v>281</v>
      </c>
      <c r="AJ867" s="40" t="s">
        <v>281</v>
      </c>
      <c r="AK867" s="40" t="s">
        <v>281</v>
      </c>
      <c r="AL867" s="40" t="s">
        <v>281</v>
      </c>
      <c r="AM867" s="40" t="s">
        <v>281</v>
      </c>
    </row>
    <row r="868" spans="1:39" ht="26.25" customHeight="1" x14ac:dyDescent="0.15">
      <c r="A868" s="37" t="s">
        <v>281</v>
      </c>
      <c r="B868" s="38" t="s">
        <v>281</v>
      </c>
      <c r="C868" s="39" t="s">
        <v>281</v>
      </c>
      <c r="D868" s="39" t="s">
        <v>281</v>
      </c>
      <c r="E868" s="39" t="s">
        <v>281</v>
      </c>
      <c r="F868" s="40" t="s">
        <v>281</v>
      </c>
      <c r="G868" s="40" t="s">
        <v>281</v>
      </c>
      <c r="H868" s="40" t="s">
        <v>281</v>
      </c>
      <c r="I868" s="40" t="s">
        <v>281</v>
      </c>
      <c r="J868" s="40" t="s">
        <v>281</v>
      </c>
      <c r="K868" s="40" t="s">
        <v>281</v>
      </c>
      <c r="L868" s="40" t="s">
        <v>281</v>
      </c>
      <c r="M868" s="40" t="s">
        <v>281</v>
      </c>
      <c r="N868" s="40" t="s">
        <v>281</v>
      </c>
      <c r="O868" s="40" t="s">
        <v>281</v>
      </c>
      <c r="P868" s="40" t="s">
        <v>281</v>
      </c>
      <c r="Q868" s="40" t="s">
        <v>281</v>
      </c>
      <c r="R868" s="40" t="s">
        <v>281</v>
      </c>
      <c r="S868" s="40" t="s">
        <v>281</v>
      </c>
      <c r="T868" s="40" t="s">
        <v>281</v>
      </c>
      <c r="U868" s="40" t="s">
        <v>281</v>
      </c>
      <c r="V868" s="40" t="s">
        <v>281</v>
      </c>
      <c r="W868" s="40" t="s">
        <v>281</v>
      </c>
      <c r="X868" s="40" t="s">
        <v>281</v>
      </c>
      <c r="Y868" s="40" t="s">
        <v>281</v>
      </c>
      <c r="Z868" s="40" t="s">
        <v>281</v>
      </c>
      <c r="AA868" s="40" t="s">
        <v>281</v>
      </c>
      <c r="AB868" s="40" t="s">
        <v>281</v>
      </c>
      <c r="AC868" s="40" t="s">
        <v>281</v>
      </c>
      <c r="AD868" s="40" t="s">
        <v>281</v>
      </c>
      <c r="AE868" s="40" t="s">
        <v>281</v>
      </c>
      <c r="AF868" s="40" t="s">
        <v>281</v>
      </c>
      <c r="AG868" s="40" t="s">
        <v>281</v>
      </c>
      <c r="AH868" s="40" t="s">
        <v>281</v>
      </c>
      <c r="AI868" s="40" t="s">
        <v>281</v>
      </c>
      <c r="AJ868" s="40" t="s">
        <v>281</v>
      </c>
      <c r="AK868" s="40" t="s">
        <v>281</v>
      </c>
      <c r="AL868" s="40" t="s">
        <v>281</v>
      </c>
      <c r="AM868" s="40" t="s">
        <v>281</v>
      </c>
    </row>
    <row r="869" spans="1:39" ht="26.25" customHeight="1" x14ac:dyDescent="0.15">
      <c r="A869" s="37" t="s">
        <v>281</v>
      </c>
      <c r="B869" s="38" t="s">
        <v>281</v>
      </c>
      <c r="C869" s="39" t="s">
        <v>281</v>
      </c>
      <c r="D869" s="39" t="s">
        <v>281</v>
      </c>
      <c r="E869" s="39" t="s">
        <v>281</v>
      </c>
      <c r="F869" s="40" t="s">
        <v>281</v>
      </c>
      <c r="G869" s="40" t="s">
        <v>281</v>
      </c>
      <c r="H869" s="40" t="s">
        <v>281</v>
      </c>
      <c r="I869" s="40" t="s">
        <v>281</v>
      </c>
      <c r="J869" s="40" t="s">
        <v>281</v>
      </c>
      <c r="K869" s="40" t="s">
        <v>281</v>
      </c>
      <c r="L869" s="40" t="s">
        <v>281</v>
      </c>
      <c r="M869" s="40" t="s">
        <v>281</v>
      </c>
      <c r="N869" s="40" t="s">
        <v>281</v>
      </c>
      <c r="O869" s="40" t="s">
        <v>281</v>
      </c>
      <c r="P869" s="40" t="s">
        <v>281</v>
      </c>
      <c r="Q869" s="40" t="s">
        <v>281</v>
      </c>
      <c r="R869" s="40" t="s">
        <v>281</v>
      </c>
      <c r="S869" s="40" t="s">
        <v>281</v>
      </c>
      <c r="T869" s="40" t="s">
        <v>281</v>
      </c>
      <c r="U869" s="40" t="s">
        <v>281</v>
      </c>
      <c r="V869" s="40" t="s">
        <v>281</v>
      </c>
      <c r="W869" s="40" t="s">
        <v>281</v>
      </c>
      <c r="X869" s="40" t="s">
        <v>281</v>
      </c>
      <c r="Y869" s="40" t="s">
        <v>281</v>
      </c>
      <c r="Z869" s="40" t="s">
        <v>281</v>
      </c>
      <c r="AA869" s="40" t="s">
        <v>281</v>
      </c>
      <c r="AB869" s="40" t="s">
        <v>281</v>
      </c>
      <c r="AC869" s="40" t="s">
        <v>281</v>
      </c>
      <c r="AD869" s="40" t="s">
        <v>281</v>
      </c>
      <c r="AE869" s="40" t="s">
        <v>281</v>
      </c>
      <c r="AF869" s="40" t="s">
        <v>281</v>
      </c>
      <c r="AG869" s="40" t="s">
        <v>281</v>
      </c>
      <c r="AH869" s="40" t="s">
        <v>281</v>
      </c>
      <c r="AI869" s="40" t="s">
        <v>281</v>
      </c>
      <c r="AJ869" s="40" t="s">
        <v>281</v>
      </c>
      <c r="AK869" s="40" t="s">
        <v>281</v>
      </c>
      <c r="AL869" s="40" t="s">
        <v>281</v>
      </c>
      <c r="AM869" s="40" t="s">
        <v>281</v>
      </c>
    </row>
    <row r="870" spans="1:39" ht="26.25" customHeight="1" x14ac:dyDescent="0.15">
      <c r="A870" s="37" t="s">
        <v>281</v>
      </c>
      <c r="B870" s="38" t="s">
        <v>281</v>
      </c>
      <c r="C870" s="39" t="s">
        <v>281</v>
      </c>
      <c r="D870" s="39" t="s">
        <v>281</v>
      </c>
      <c r="E870" s="39" t="s">
        <v>281</v>
      </c>
      <c r="F870" s="40" t="s">
        <v>281</v>
      </c>
      <c r="G870" s="40" t="s">
        <v>281</v>
      </c>
      <c r="H870" s="40" t="s">
        <v>281</v>
      </c>
      <c r="I870" s="40" t="s">
        <v>281</v>
      </c>
      <c r="J870" s="40" t="s">
        <v>281</v>
      </c>
      <c r="K870" s="40" t="s">
        <v>281</v>
      </c>
      <c r="L870" s="40" t="s">
        <v>281</v>
      </c>
      <c r="M870" s="40" t="s">
        <v>281</v>
      </c>
      <c r="N870" s="40" t="s">
        <v>281</v>
      </c>
      <c r="O870" s="40" t="s">
        <v>281</v>
      </c>
      <c r="P870" s="40" t="s">
        <v>281</v>
      </c>
      <c r="Q870" s="40" t="s">
        <v>281</v>
      </c>
      <c r="R870" s="40" t="s">
        <v>281</v>
      </c>
      <c r="S870" s="40" t="s">
        <v>281</v>
      </c>
      <c r="T870" s="40" t="s">
        <v>281</v>
      </c>
      <c r="U870" s="40" t="s">
        <v>281</v>
      </c>
      <c r="V870" s="40" t="s">
        <v>281</v>
      </c>
      <c r="W870" s="40" t="s">
        <v>281</v>
      </c>
      <c r="X870" s="40" t="s">
        <v>281</v>
      </c>
      <c r="Y870" s="40" t="s">
        <v>281</v>
      </c>
      <c r="Z870" s="40" t="s">
        <v>281</v>
      </c>
      <c r="AA870" s="40" t="s">
        <v>281</v>
      </c>
      <c r="AB870" s="40" t="s">
        <v>281</v>
      </c>
      <c r="AC870" s="40" t="s">
        <v>281</v>
      </c>
      <c r="AD870" s="40" t="s">
        <v>281</v>
      </c>
      <c r="AE870" s="40" t="s">
        <v>281</v>
      </c>
      <c r="AF870" s="40" t="s">
        <v>281</v>
      </c>
      <c r="AG870" s="40" t="s">
        <v>281</v>
      </c>
      <c r="AH870" s="40" t="s">
        <v>281</v>
      </c>
      <c r="AI870" s="40" t="s">
        <v>281</v>
      </c>
      <c r="AJ870" s="40" t="s">
        <v>281</v>
      </c>
      <c r="AK870" s="40" t="s">
        <v>281</v>
      </c>
      <c r="AL870" s="40" t="s">
        <v>281</v>
      </c>
      <c r="AM870" s="40" t="s">
        <v>281</v>
      </c>
    </row>
    <row r="871" spans="1:39" ht="26.25" customHeight="1" x14ac:dyDescent="0.15">
      <c r="A871" s="37" t="s">
        <v>281</v>
      </c>
      <c r="B871" s="38" t="s">
        <v>281</v>
      </c>
      <c r="C871" s="39" t="s">
        <v>281</v>
      </c>
      <c r="D871" s="39" t="s">
        <v>281</v>
      </c>
      <c r="E871" s="39" t="s">
        <v>281</v>
      </c>
      <c r="F871" s="40" t="s">
        <v>281</v>
      </c>
      <c r="G871" s="40" t="s">
        <v>281</v>
      </c>
      <c r="H871" s="40" t="s">
        <v>281</v>
      </c>
      <c r="I871" s="40" t="s">
        <v>281</v>
      </c>
      <c r="J871" s="40" t="s">
        <v>281</v>
      </c>
      <c r="K871" s="40" t="s">
        <v>281</v>
      </c>
      <c r="L871" s="40" t="s">
        <v>281</v>
      </c>
      <c r="M871" s="40" t="s">
        <v>281</v>
      </c>
      <c r="N871" s="40" t="s">
        <v>281</v>
      </c>
      <c r="O871" s="40" t="s">
        <v>281</v>
      </c>
      <c r="P871" s="40" t="s">
        <v>281</v>
      </c>
      <c r="Q871" s="40" t="s">
        <v>281</v>
      </c>
      <c r="R871" s="40" t="s">
        <v>281</v>
      </c>
      <c r="S871" s="40" t="s">
        <v>281</v>
      </c>
      <c r="T871" s="40" t="s">
        <v>281</v>
      </c>
      <c r="U871" s="40" t="s">
        <v>281</v>
      </c>
      <c r="V871" s="40" t="s">
        <v>281</v>
      </c>
      <c r="W871" s="40" t="s">
        <v>281</v>
      </c>
      <c r="X871" s="40" t="s">
        <v>281</v>
      </c>
      <c r="Y871" s="40" t="s">
        <v>281</v>
      </c>
      <c r="Z871" s="40" t="s">
        <v>281</v>
      </c>
      <c r="AA871" s="40" t="s">
        <v>281</v>
      </c>
      <c r="AB871" s="40" t="s">
        <v>281</v>
      </c>
      <c r="AC871" s="40" t="s">
        <v>281</v>
      </c>
      <c r="AD871" s="40" t="s">
        <v>281</v>
      </c>
      <c r="AE871" s="40" t="s">
        <v>281</v>
      </c>
      <c r="AF871" s="40" t="s">
        <v>281</v>
      </c>
      <c r="AG871" s="40" t="s">
        <v>281</v>
      </c>
      <c r="AH871" s="40" t="s">
        <v>281</v>
      </c>
      <c r="AI871" s="40" t="s">
        <v>281</v>
      </c>
      <c r="AJ871" s="40" t="s">
        <v>281</v>
      </c>
      <c r="AK871" s="40" t="s">
        <v>281</v>
      </c>
      <c r="AL871" s="40" t="s">
        <v>281</v>
      </c>
      <c r="AM871" s="40" t="s">
        <v>281</v>
      </c>
    </row>
    <row r="872" spans="1:39" ht="26.25" customHeight="1" x14ac:dyDescent="0.15">
      <c r="A872" s="37" t="s">
        <v>281</v>
      </c>
      <c r="B872" s="38" t="s">
        <v>281</v>
      </c>
      <c r="C872" s="39" t="s">
        <v>281</v>
      </c>
      <c r="D872" s="39" t="s">
        <v>281</v>
      </c>
      <c r="E872" s="39" t="s">
        <v>281</v>
      </c>
      <c r="F872" s="40" t="s">
        <v>281</v>
      </c>
      <c r="G872" s="40" t="s">
        <v>281</v>
      </c>
      <c r="H872" s="40" t="s">
        <v>281</v>
      </c>
      <c r="I872" s="40" t="s">
        <v>281</v>
      </c>
      <c r="J872" s="40" t="s">
        <v>281</v>
      </c>
      <c r="K872" s="40" t="s">
        <v>281</v>
      </c>
      <c r="L872" s="40" t="s">
        <v>281</v>
      </c>
      <c r="M872" s="40" t="s">
        <v>281</v>
      </c>
      <c r="N872" s="40" t="s">
        <v>281</v>
      </c>
      <c r="O872" s="40" t="s">
        <v>281</v>
      </c>
      <c r="P872" s="40" t="s">
        <v>281</v>
      </c>
      <c r="Q872" s="40" t="s">
        <v>281</v>
      </c>
      <c r="R872" s="40" t="s">
        <v>281</v>
      </c>
      <c r="S872" s="40" t="s">
        <v>281</v>
      </c>
      <c r="T872" s="40" t="s">
        <v>281</v>
      </c>
      <c r="U872" s="40" t="s">
        <v>281</v>
      </c>
      <c r="V872" s="40" t="s">
        <v>281</v>
      </c>
      <c r="W872" s="40" t="s">
        <v>281</v>
      </c>
      <c r="X872" s="40" t="s">
        <v>281</v>
      </c>
      <c r="Y872" s="40" t="s">
        <v>281</v>
      </c>
      <c r="Z872" s="40" t="s">
        <v>281</v>
      </c>
      <c r="AA872" s="40" t="s">
        <v>281</v>
      </c>
      <c r="AB872" s="40" t="s">
        <v>281</v>
      </c>
      <c r="AC872" s="40" t="s">
        <v>281</v>
      </c>
      <c r="AD872" s="40" t="s">
        <v>281</v>
      </c>
      <c r="AE872" s="40" t="s">
        <v>281</v>
      </c>
      <c r="AF872" s="40" t="s">
        <v>281</v>
      </c>
      <c r="AG872" s="40" t="s">
        <v>281</v>
      </c>
      <c r="AH872" s="40" t="s">
        <v>281</v>
      </c>
      <c r="AI872" s="40" t="s">
        <v>281</v>
      </c>
      <c r="AJ872" s="40" t="s">
        <v>281</v>
      </c>
      <c r="AK872" s="40" t="s">
        <v>281</v>
      </c>
      <c r="AL872" s="40" t="s">
        <v>281</v>
      </c>
      <c r="AM872" s="40" t="s">
        <v>281</v>
      </c>
    </row>
    <row r="873" spans="1:39" ht="26.25" customHeight="1" x14ac:dyDescent="0.15">
      <c r="A873" s="37" t="s">
        <v>281</v>
      </c>
      <c r="B873" s="38" t="s">
        <v>281</v>
      </c>
      <c r="C873" s="39" t="s">
        <v>281</v>
      </c>
      <c r="D873" s="39" t="s">
        <v>281</v>
      </c>
      <c r="E873" s="39" t="s">
        <v>281</v>
      </c>
      <c r="F873" s="40" t="s">
        <v>281</v>
      </c>
      <c r="G873" s="40" t="s">
        <v>281</v>
      </c>
      <c r="H873" s="40" t="s">
        <v>281</v>
      </c>
      <c r="I873" s="40" t="s">
        <v>281</v>
      </c>
      <c r="J873" s="40" t="s">
        <v>281</v>
      </c>
      <c r="K873" s="40" t="s">
        <v>281</v>
      </c>
      <c r="L873" s="40" t="s">
        <v>281</v>
      </c>
      <c r="M873" s="40" t="s">
        <v>281</v>
      </c>
      <c r="N873" s="40" t="s">
        <v>281</v>
      </c>
      <c r="O873" s="40" t="s">
        <v>281</v>
      </c>
      <c r="P873" s="40" t="s">
        <v>281</v>
      </c>
      <c r="Q873" s="40" t="s">
        <v>281</v>
      </c>
      <c r="R873" s="40" t="s">
        <v>281</v>
      </c>
      <c r="S873" s="40" t="s">
        <v>281</v>
      </c>
      <c r="T873" s="40" t="s">
        <v>281</v>
      </c>
      <c r="U873" s="40" t="s">
        <v>281</v>
      </c>
      <c r="V873" s="40" t="s">
        <v>281</v>
      </c>
      <c r="W873" s="40" t="s">
        <v>281</v>
      </c>
      <c r="X873" s="40" t="s">
        <v>281</v>
      </c>
      <c r="Y873" s="40" t="s">
        <v>281</v>
      </c>
      <c r="Z873" s="40" t="s">
        <v>281</v>
      </c>
      <c r="AA873" s="40" t="s">
        <v>281</v>
      </c>
      <c r="AB873" s="40" t="s">
        <v>281</v>
      </c>
      <c r="AC873" s="40" t="s">
        <v>281</v>
      </c>
      <c r="AD873" s="40" t="s">
        <v>281</v>
      </c>
      <c r="AE873" s="40" t="s">
        <v>281</v>
      </c>
      <c r="AF873" s="40" t="s">
        <v>281</v>
      </c>
      <c r="AG873" s="40" t="s">
        <v>281</v>
      </c>
      <c r="AH873" s="40" t="s">
        <v>281</v>
      </c>
      <c r="AI873" s="40" t="s">
        <v>281</v>
      </c>
      <c r="AJ873" s="40" t="s">
        <v>281</v>
      </c>
      <c r="AK873" s="40" t="s">
        <v>281</v>
      </c>
      <c r="AL873" s="40" t="s">
        <v>281</v>
      </c>
      <c r="AM873" s="40" t="s">
        <v>281</v>
      </c>
    </row>
    <row r="874" spans="1:39" ht="26.25" customHeight="1" x14ac:dyDescent="0.15">
      <c r="A874" s="37" t="s">
        <v>281</v>
      </c>
      <c r="B874" s="38" t="s">
        <v>281</v>
      </c>
      <c r="C874" s="39" t="s">
        <v>281</v>
      </c>
      <c r="D874" s="39" t="s">
        <v>281</v>
      </c>
      <c r="E874" s="39" t="s">
        <v>281</v>
      </c>
      <c r="F874" s="40" t="s">
        <v>281</v>
      </c>
      <c r="G874" s="40" t="s">
        <v>281</v>
      </c>
      <c r="H874" s="40" t="s">
        <v>281</v>
      </c>
      <c r="I874" s="40" t="s">
        <v>281</v>
      </c>
      <c r="J874" s="40" t="s">
        <v>281</v>
      </c>
      <c r="K874" s="40" t="s">
        <v>281</v>
      </c>
      <c r="L874" s="40" t="s">
        <v>281</v>
      </c>
      <c r="M874" s="40" t="s">
        <v>281</v>
      </c>
      <c r="N874" s="40" t="s">
        <v>281</v>
      </c>
      <c r="O874" s="40" t="s">
        <v>281</v>
      </c>
      <c r="P874" s="40" t="s">
        <v>281</v>
      </c>
      <c r="Q874" s="40" t="s">
        <v>281</v>
      </c>
      <c r="R874" s="40" t="s">
        <v>281</v>
      </c>
      <c r="S874" s="40" t="s">
        <v>281</v>
      </c>
      <c r="T874" s="40" t="s">
        <v>281</v>
      </c>
      <c r="U874" s="40" t="s">
        <v>281</v>
      </c>
      <c r="V874" s="40" t="s">
        <v>281</v>
      </c>
      <c r="W874" s="40" t="s">
        <v>281</v>
      </c>
      <c r="X874" s="40" t="s">
        <v>281</v>
      </c>
      <c r="Y874" s="40" t="s">
        <v>281</v>
      </c>
      <c r="Z874" s="40" t="s">
        <v>281</v>
      </c>
      <c r="AA874" s="40" t="s">
        <v>281</v>
      </c>
      <c r="AB874" s="40" t="s">
        <v>281</v>
      </c>
      <c r="AC874" s="40" t="s">
        <v>281</v>
      </c>
      <c r="AD874" s="40" t="s">
        <v>281</v>
      </c>
      <c r="AE874" s="40" t="s">
        <v>281</v>
      </c>
      <c r="AF874" s="40" t="s">
        <v>281</v>
      </c>
      <c r="AG874" s="40" t="s">
        <v>281</v>
      </c>
      <c r="AH874" s="40" t="s">
        <v>281</v>
      </c>
      <c r="AI874" s="40" t="s">
        <v>281</v>
      </c>
      <c r="AJ874" s="40" t="s">
        <v>281</v>
      </c>
      <c r="AK874" s="40" t="s">
        <v>281</v>
      </c>
      <c r="AL874" s="40" t="s">
        <v>281</v>
      </c>
      <c r="AM874" s="40" t="s">
        <v>281</v>
      </c>
    </row>
    <row r="875" spans="1:39" ht="26.25" customHeight="1" x14ac:dyDescent="0.15">
      <c r="A875" s="37" t="s">
        <v>281</v>
      </c>
      <c r="B875" s="38" t="s">
        <v>281</v>
      </c>
      <c r="C875" s="39" t="s">
        <v>281</v>
      </c>
      <c r="D875" s="39" t="s">
        <v>281</v>
      </c>
      <c r="E875" s="39" t="s">
        <v>281</v>
      </c>
      <c r="F875" s="40" t="s">
        <v>281</v>
      </c>
      <c r="G875" s="40" t="s">
        <v>281</v>
      </c>
      <c r="H875" s="40" t="s">
        <v>281</v>
      </c>
      <c r="I875" s="40" t="s">
        <v>281</v>
      </c>
      <c r="J875" s="40" t="s">
        <v>281</v>
      </c>
      <c r="K875" s="40" t="s">
        <v>281</v>
      </c>
      <c r="L875" s="40" t="s">
        <v>281</v>
      </c>
      <c r="M875" s="40" t="s">
        <v>281</v>
      </c>
      <c r="N875" s="40" t="s">
        <v>281</v>
      </c>
      <c r="O875" s="40" t="s">
        <v>281</v>
      </c>
      <c r="P875" s="40" t="s">
        <v>281</v>
      </c>
      <c r="Q875" s="40" t="s">
        <v>281</v>
      </c>
      <c r="R875" s="40" t="s">
        <v>281</v>
      </c>
      <c r="S875" s="40" t="s">
        <v>281</v>
      </c>
      <c r="T875" s="40" t="s">
        <v>281</v>
      </c>
      <c r="U875" s="40" t="s">
        <v>281</v>
      </c>
      <c r="V875" s="40" t="s">
        <v>281</v>
      </c>
      <c r="W875" s="40" t="s">
        <v>281</v>
      </c>
      <c r="X875" s="40" t="s">
        <v>281</v>
      </c>
      <c r="Y875" s="40" t="s">
        <v>281</v>
      </c>
      <c r="Z875" s="40" t="s">
        <v>281</v>
      </c>
      <c r="AA875" s="40" t="s">
        <v>281</v>
      </c>
      <c r="AB875" s="40" t="s">
        <v>281</v>
      </c>
      <c r="AC875" s="40" t="s">
        <v>281</v>
      </c>
      <c r="AD875" s="40" t="s">
        <v>281</v>
      </c>
      <c r="AE875" s="40" t="s">
        <v>281</v>
      </c>
      <c r="AF875" s="40" t="s">
        <v>281</v>
      </c>
      <c r="AG875" s="40" t="s">
        <v>281</v>
      </c>
      <c r="AH875" s="40" t="s">
        <v>281</v>
      </c>
      <c r="AI875" s="40" t="s">
        <v>281</v>
      </c>
      <c r="AJ875" s="40" t="s">
        <v>281</v>
      </c>
      <c r="AK875" s="40" t="s">
        <v>281</v>
      </c>
      <c r="AL875" s="40" t="s">
        <v>281</v>
      </c>
      <c r="AM875" s="40" t="s">
        <v>281</v>
      </c>
    </row>
    <row r="876" spans="1:39" ht="26.25" customHeight="1" x14ac:dyDescent="0.15">
      <c r="A876" s="37" t="s">
        <v>281</v>
      </c>
      <c r="B876" s="38" t="s">
        <v>281</v>
      </c>
      <c r="C876" s="39" t="s">
        <v>281</v>
      </c>
      <c r="D876" s="39" t="s">
        <v>281</v>
      </c>
      <c r="E876" s="39" t="s">
        <v>281</v>
      </c>
      <c r="F876" s="40" t="s">
        <v>281</v>
      </c>
      <c r="G876" s="40" t="s">
        <v>281</v>
      </c>
      <c r="H876" s="40" t="s">
        <v>281</v>
      </c>
      <c r="I876" s="40" t="s">
        <v>281</v>
      </c>
      <c r="J876" s="40" t="s">
        <v>281</v>
      </c>
      <c r="K876" s="40" t="s">
        <v>281</v>
      </c>
      <c r="L876" s="40" t="s">
        <v>281</v>
      </c>
      <c r="M876" s="40" t="s">
        <v>281</v>
      </c>
      <c r="N876" s="40" t="s">
        <v>281</v>
      </c>
      <c r="O876" s="40" t="s">
        <v>281</v>
      </c>
      <c r="P876" s="40" t="s">
        <v>281</v>
      </c>
      <c r="Q876" s="40" t="s">
        <v>281</v>
      </c>
      <c r="R876" s="40" t="s">
        <v>281</v>
      </c>
      <c r="S876" s="40" t="s">
        <v>281</v>
      </c>
      <c r="T876" s="40" t="s">
        <v>281</v>
      </c>
      <c r="U876" s="40" t="s">
        <v>281</v>
      </c>
      <c r="V876" s="40" t="s">
        <v>281</v>
      </c>
      <c r="W876" s="40" t="s">
        <v>281</v>
      </c>
      <c r="X876" s="40" t="s">
        <v>281</v>
      </c>
      <c r="Y876" s="40" t="s">
        <v>281</v>
      </c>
      <c r="Z876" s="40" t="s">
        <v>281</v>
      </c>
      <c r="AA876" s="40" t="s">
        <v>281</v>
      </c>
      <c r="AB876" s="40" t="s">
        <v>281</v>
      </c>
      <c r="AC876" s="40" t="s">
        <v>281</v>
      </c>
      <c r="AD876" s="40" t="s">
        <v>281</v>
      </c>
      <c r="AE876" s="40" t="s">
        <v>281</v>
      </c>
      <c r="AF876" s="40" t="s">
        <v>281</v>
      </c>
      <c r="AG876" s="40" t="s">
        <v>281</v>
      </c>
      <c r="AH876" s="40" t="s">
        <v>281</v>
      </c>
      <c r="AI876" s="40" t="s">
        <v>281</v>
      </c>
      <c r="AJ876" s="40" t="s">
        <v>281</v>
      </c>
      <c r="AK876" s="40" t="s">
        <v>281</v>
      </c>
      <c r="AL876" s="40" t="s">
        <v>281</v>
      </c>
      <c r="AM876" s="40" t="s">
        <v>281</v>
      </c>
    </row>
    <row r="877" spans="1:39" ht="26.25" customHeight="1" x14ac:dyDescent="0.15">
      <c r="A877" s="37" t="s">
        <v>281</v>
      </c>
      <c r="B877" s="38" t="s">
        <v>281</v>
      </c>
      <c r="C877" s="39" t="s">
        <v>281</v>
      </c>
      <c r="D877" s="39" t="s">
        <v>281</v>
      </c>
      <c r="E877" s="39" t="s">
        <v>281</v>
      </c>
      <c r="F877" s="40" t="s">
        <v>281</v>
      </c>
      <c r="G877" s="40" t="s">
        <v>281</v>
      </c>
      <c r="H877" s="40" t="s">
        <v>281</v>
      </c>
      <c r="I877" s="40" t="s">
        <v>281</v>
      </c>
      <c r="J877" s="40" t="s">
        <v>281</v>
      </c>
      <c r="K877" s="40" t="s">
        <v>281</v>
      </c>
      <c r="L877" s="40" t="s">
        <v>281</v>
      </c>
      <c r="M877" s="40" t="s">
        <v>281</v>
      </c>
      <c r="N877" s="40" t="s">
        <v>281</v>
      </c>
      <c r="O877" s="40" t="s">
        <v>281</v>
      </c>
      <c r="P877" s="40" t="s">
        <v>281</v>
      </c>
      <c r="Q877" s="40" t="s">
        <v>281</v>
      </c>
      <c r="R877" s="40" t="s">
        <v>281</v>
      </c>
      <c r="S877" s="40" t="s">
        <v>281</v>
      </c>
      <c r="T877" s="40" t="s">
        <v>281</v>
      </c>
      <c r="U877" s="40" t="s">
        <v>281</v>
      </c>
      <c r="V877" s="40" t="s">
        <v>281</v>
      </c>
      <c r="W877" s="40" t="s">
        <v>281</v>
      </c>
      <c r="X877" s="40" t="s">
        <v>281</v>
      </c>
      <c r="Y877" s="40" t="s">
        <v>281</v>
      </c>
      <c r="Z877" s="40" t="s">
        <v>281</v>
      </c>
      <c r="AA877" s="40" t="s">
        <v>281</v>
      </c>
      <c r="AB877" s="40" t="s">
        <v>281</v>
      </c>
      <c r="AC877" s="40" t="s">
        <v>281</v>
      </c>
      <c r="AD877" s="40" t="s">
        <v>281</v>
      </c>
      <c r="AE877" s="40" t="s">
        <v>281</v>
      </c>
      <c r="AF877" s="40" t="s">
        <v>281</v>
      </c>
      <c r="AG877" s="40" t="s">
        <v>281</v>
      </c>
      <c r="AH877" s="40" t="s">
        <v>281</v>
      </c>
      <c r="AI877" s="40" t="s">
        <v>281</v>
      </c>
      <c r="AJ877" s="40" t="s">
        <v>281</v>
      </c>
      <c r="AK877" s="40" t="s">
        <v>281</v>
      </c>
      <c r="AL877" s="40" t="s">
        <v>281</v>
      </c>
      <c r="AM877" s="40" t="s">
        <v>281</v>
      </c>
    </row>
    <row r="878" spans="1:39" ht="26.25" customHeight="1" x14ac:dyDescent="0.15">
      <c r="A878" s="37" t="s">
        <v>281</v>
      </c>
      <c r="B878" s="38" t="s">
        <v>281</v>
      </c>
      <c r="C878" s="39" t="s">
        <v>281</v>
      </c>
      <c r="D878" s="39" t="s">
        <v>281</v>
      </c>
      <c r="E878" s="39" t="s">
        <v>281</v>
      </c>
      <c r="F878" s="40" t="s">
        <v>281</v>
      </c>
      <c r="G878" s="40" t="s">
        <v>281</v>
      </c>
      <c r="H878" s="40" t="s">
        <v>281</v>
      </c>
      <c r="I878" s="40" t="s">
        <v>281</v>
      </c>
      <c r="J878" s="40" t="s">
        <v>281</v>
      </c>
      <c r="K878" s="40" t="s">
        <v>281</v>
      </c>
      <c r="L878" s="40" t="s">
        <v>281</v>
      </c>
      <c r="M878" s="40" t="s">
        <v>281</v>
      </c>
      <c r="N878" s="40" t="s">
        <v>281</v>
      </c>
      <c r="O878" s="40" t="s">
        <v>281</v>
      </c>
      <c r="P878" s="40" t="s">
        <v>281</v>
      </c>
      <c r="Q878" s="40" t="s">
        <v>281</v>
      </c>
      <c r="R878" s="40" t="s">
        <v>281</v>
      </c>
      <c r="S878" s="40" t="s">
        <v>281</v>
      </c>
      <c r="T878" s="40" t="s">
        <v>281</v>
      </c>
      <c r="U878" s="40" t="s">
        <v>281</v>
      </c>
      <c r="V878" s="40" t="s">
        <v>281</v>
      </c>
      <c r="W878" s="40" t="s">
        <v>281</v>
      </c>
      <c r="X878" s="40" t="s">
        <v>281</v>
      </c>
      <c r="Y878" s="40" t="s">
        <v>281</v>
      </c>
      <c r="Z878" s="40" t="s">
        <v>281</v>
      </c>
      <c r="AA878" s="40" t="s">
        <v>281</v>
      </c>
      <c r="AB878" s="40" t="s">
        <v>281</v>
      </c>
      <c r="AC878" s="40" t="s">
        <v>281</v>
      </c>
      <c r="AD878" s="40" t="s">
        <v>281</v>
      </c>
      <c r="AE878" s="40" t="s">
        <v>281</v>
      </c>
      <c r="AF878" s="40" t="s">
        <v>281</v>
      </c>
      <c r="AG878" s="40" t="s">
        <v>281</v>
      </c>
      <c r="AH878" s="40" t="s">
        <v>281</v>
      </c>
      <c r="AI878" s="40" t="s">
        <v>281</v>
      </c>
      <c r="AJ878" s="40" t="s">
        <v>281</v>
      </c>
      <c r="AK878" s="40" t="s">
        <v>281</v>
      </c>
      <c r="AL878" s="40" t="s">
        <v>281</v>
      </c>
      <c r="AM878" s="40" t="s">
        <v>281</v>
      </c>
    </row>
    <row r="879" spans="1:39" ht="26.25" customHeight="1" x14ac:dyDescent="0.15">
      <c r="A879" s="37" t="s">
        <v>281</v>
      </c>
      <c r="B879" s="38" t="s">
        <v>281</v>
      </c>
      <c r="C879" s="39" t="s">
        <v>281</v>
      </c>
      <c r="D879" s="39" t="s">
        <v>281</v>
      </c>
      <c r="E879" s="39" t="s">
        <v>281</v>
      </c>
      <c r="F879" s="40" t="s">
        <v>281</v>
      </c>
      <c r="G879" s="40" t="s">
        <v>281</v>
      </c>
      <c r="H879" s="40" t="s">
        <v>281</v>
      </c>
      <c r="I879" s="40" t="s">
        <v>281</v>
      </c>
      <c r="J879" s="40" t="s">
        <v>281</v>
      </c>
      <c r="K879" s="40" t="s">
        <v>281</v>
      </c>
      <c r="L879" s="40" t="s">
        <v>281</v>
      </c>
      <c r="M879" s="40" t="s">
        <v>281</v>
      </c>
      <c r="N879" s="40" t="s">
        <v>281</v>
      </c>
      <c r="O879" s="40" t="s">
        <v>281</v>
      </c>
      <c r="P879" s="40" t="s">
        <v>281</v>
      </c>
      <c r="Q879" s="40" t="s">
        <v>281</v>
      </c>
      <c r="R879" s="40" t="s">
        <v>281</v>
      </c>
      <c r="S879" s="40" t="s">
        <v>281</v>
      </c>
      <c r="T879" s="40" t="s">
        <v>281</v>
      </c>
      <c r="U879" s="40" t="s">
        <v>281</v>
      </c>
      <c r="V879" s="40" t="s">
        <v>281</v>
      </c>
      <c r="W879" s="40" t="s">
        <v>281</v>
      </c>
      <c r="X879" s="40" t="s">
        <v>281</v>
      </c>
      <c r="Y879" s="40" t="s">
        <v>281</v>
      </c>
      <c r="Z879" s="40" t="s">
        <v>281</v>
      </c>
      <c r="AA879" s="40" t="s">
        <v>281</v>
      </c>
      <c r="AB879" s="40" t="s">
        <v>281</v>
      </c>
      <c r="AC879" s="40" t="s">
        <v>281</v>
      </c>
      <c r="AD879" s="40" t="s">
        <v>281</v>
      </c>
      <c r="AE879" s="40" t="s">
        <v>281</v>
      </c>
      <c r="AF879" s="40" t="s">
        <v>281</v>
      </c>
      <c r="AG879" s="40" t="s">
        <v>281</v>
      </c>
      <c r="AH879" s="40" t="s">
        <v>281</v>
      </c>
      <c r="AI879" s="40" t="s">
        <v>281</v>
      </c>
      <c r="AJ879" s="40" t="s">
        <v>281</v>
      </c>
      <c r="AK879" s="40" t="s">
        <v>281</v>
      </c>
      <c r="AL879" s="40" t="s">
        <v>281</v>
      </c>
      <c r="AM879" s="40" t="s">
        <v>281</v>
      </c>
    </row>
    <row r="880" spans="1:39" ht="26.25" customHeight="1" x14ac:dyDescent="0.15">
      <c r="A880" s="37" t="s">
        <v>281</v>
      </c>
      <c r="B880" s="38" t="s">
        <v>281</v>
      </c>
      <c r="C880" s="39" t="s">
        <v>281</v>
      </c>
      <c r="D880" s="39" t="s">
        <v>281</v>
      </c>
      <c r="E880" s="39" t="s">
        <v>281</v>
      </c>
      <c r="F880" s="40" t="s">
        <v>281</v>
      </c>
      <c r="G880" s="40" t="s">
        <v>281</v>
      </c>
      <c r="H880" s="40" t="s">
        <v>281</v>
      </c>
      <c r="I880" s="40" t="s">
        <v>281</v>
      </c>
      <c r="J880" s="40" t="s">
        <v>281</v>
      </c>
      <c r="K880" s="40" t="s">
        <v>281</v>
      </c>
      <c r="L880" s="40" t="s">
        <v>281</v>
      </c>
      <c r="M880" s="40" t="s">
        <v>281</v>
      </c>
      <c r="N880" s="40" t="s">
        <v>281</v>
      </c>
      <c r="O880" s="40" t="s">
        <v>281</v>
      </c>
      <c r="P880" s="40" t="s">
        <v>281</v>
      </c>
      <c r="Q880" s="40" t="s">
        <v>281</v>
      </c>
      <c r="R880" s="40" t="s">
        <v>281</v>
      </c>
      <c r="S880" s="40" t="s">
        <v>281</v>
      </c>
      <c r="T880" s="40" t="s">
        <v>281</v>
      </c>
      <c r="U880" s="40" t="s">
        <v>281</v>
      </c>
      <c r="V880" s="40" t="s">
        <v>281</v>
      </c>
      <c r="W880" s="40" t="s">
        <v>281</v>
      </c>
      <c r="X880" s="40" t="s">
        <v>281</v>
      </c>
      <c r="Y880" s="40" t="s">
        <v>281</v>
      </c>
      <c r="Z880" s="40" t="s">
        <v>281</v>
      </c>
      <c r="AA880" s="40" t="s">
        <v>281</v>
      </c>
      <c r="AB880" s="40" t="s">
        <v>281</v>
      </c>
      <c r="AC880" s="40" t="s">
        <v>281</v>
      </c>
      <c r="AD880" s="40" t="s">
        <v>281</v>
      </c>
      <c r="AE880" s="40" t="s">
        <v>281</v>
      </c>
      <c r="AF880" s="40" t="s">
        <v>281</v>
      </c>
      <c r="AG880" s="40" t="s">
        <v>281</v>
      </c>
      <c r="AH880" s="40" t="s">
        <v>281</v>
      </c>
      <c r="AI880" s="40" t="s">
        <v>281</v>
      </c>
      <c r="AJ880" s="40" t="s">
        <v>281</v>
      </c>
      <c r="AK880" s="40" t="s">
        <v>281</v>
      </c>
      <c r="AL880" s="40" t="s">
        <v>281</v>
      </c>
      <c r="AM880" s="40" t="s">
        <v>281</v>
      </c>
    </row>
    <row r="881" spans="1:39" ht="26.25" customHeight="1" x14ac:dyDescent="0.15">
      <c r="A881" s="37" t="s">
        <v>281</v>
      </c>
      <c r="B881" s="38" t="s">
        <v>281</v>
      </c>
      <c r="C881" s="39" t="s">
        <v>281</v>
      </c>
      <c r="D881" s="39" t="s">
        <v>281</v>
      </c>
      <c r="E881" s="39" t="s">
        <v>281</v>
      </c>
      <c r="F881" s="40" t="s">
        <v>281</v>
      </c>
      <c r="G881" s="40" t="s">
        <v>281</v>
      </c>
      <c r="H881" s="40" t="s">
        <v>281</v>
      </c>
      <c r="I881" s="40" t="s">
        <v>281</v>
      </c>
      <c r="J881" s="40" t="s">
        <v>281</v>
      </c>
      <c r="K881" s="40" t="s">
        <v>281</v>
      </c>
      <c r="L881" s="40" t="s">
        <v>281</v>
      </c>
      <c r="M881" s="40" t="s">
        <v>281</v>
      </c>
      <c r="N881" s="40" t="s">
        <v>281</v>
      </c>
      <c r="O881" s="40" t="s">
        <v>281</v>
      </c>
      <c r="P881" s="40" t="s">
        <v>281</v>
      </c>
      <c r="Q881" s="40" t="s">
        <v>281</v>
      </c>
      <c r="R881" s="40" t="s">
        <v>281</v>
      </c>
      <c r="S881" s="40" t="s">
        <v>281</v>
      </c>
      <c r="T881" s="40" t="s">
        <v>281</v>
      </c>
      <c r="U881" s="40" t="s">
        <v>281</v>
      </c>
      <c r="V881" s="40" t="s">
        <v>281</v>
      </c>
      <c r="W881" s="40" t="s">
        <v>281</v>
      </c>
      <c r="X881" s="40" t="s">
        <v>281</v>
      </c>
      <c r="Y881" s="40" t="s">
        <v>281</v>
      </c>
      <c r="Z881" s="40" t="s">
        <v>281</v>
      </c>
      <c r="AA881" s="40" t="s">
        <v>281</v>
      </c>
      <c r="AB881" s="40" t="s">
        <v>281</v>
      </c>
      <c r="AC881" s="40" t="s">
        <v>281</v>
      </c>
      <c r="AD881" s="40" t="s">
        <v>281</v>
      </c>
      <c r="AE881" s="40" t="s">
        <v>281</v>
      </c>
      <c r="AF881" s="40" t="s">
        <v>281</v>
      </c>
      <c r="AG881" s="40" t="s">
        <v>281</v>
      </c>
      <c r="AH881" s="40" t="s">
        <v>281</v>
      </c>
      <c r="AI881" s="40" t="s">
        <v>281</v>
      </c>
      <c r="AJ881" s="40" t="s">
        <v>281</v>
      </c>
      <c r="AK881" s="40" t="s">
        <v>281</v>
      </c>
      <c r="AL881" s="40" t="s">
        <v>281</v>
      </c>
      <c r="AM881" s="40" t="s">
        <v>281</v>
      </c>
    </row>
    <row r="882" spans="1:39" ht="26.25" customHeight="1" x14ac:dyDescent="0.15">
      <c r="A882" s="37" t="s">
        <v>281</v>
      </c>
      <c r="B882" s="38" t="s">
        <v>281</v>
      </c>
      <c r="C882" s="39" t="s">
        <v>281</v>
      </c>
      <c r="D882" s="39" t="s">
        <v>281</v>
      </c>
      <c r="E882" s="39" t="s">
        <v>281</v>
      </c>
      <c r="F882" s="40" t="s">
        <v>281</v>
      </c>
      <c r="G882" s="40" t="s">
        <v>281</v>
      </c>
      <c r="H882" s="40" t="s">
        <v>281</v>
      </c>
      <c r="I882" s="40" t="s">
        <v>281</v>
      </c>
      <c r="J882" s="40" t="s">
        <v>281</v>
      </c>
      <c r="K882" s="40" t="s">
        <v>281</v>
      </c>
      <c r="L882" s="40" t="s">
        <v>281</v>
      </c>
      <c r="M882" s="40" t="s">
        <v>281</v>
      </c>
      <c r="N882" s="40" t="s">
        <v>281</v>
      </c>
      <c r="O882" s="40" t="s">
        <v>281</v>
      </c>
      <c r="P882" s="40" t="s">
        <v>281</v>
      </c>
      <c r="Q882" s="40" t="s">
        <v>281</v>
      </c>
      <c r="R882" s="40" t="s">
        <v>281</v>
      </c>
      <c r="S882" s="40" t="s">
        <v>281</v>
      </c>
      <c r="T882" s="40" t="s">
        <v>281</v>
      </c>
      <c r="U882" s="40" t="s">
        <v>281</v>
      </c>
      <c r="V882" s="40" t="s">
        <v>281</v>
      </c>
      <c r="W882" s="40" t="s">
        <v>281</v>
      </c>
      <c r="X882" s="40" t="s">
        <v>281</v>
      </c>
      <c r="Y882" s="40" t="s">
        <v>281</v>
      </c>
      <c r="Z882" s="40" t="s">
        <v>281</v>
      </c>
      <c r="AA882" s="40" t="s">
        <v>281</v>
      </c>
      <c r="AB882" s="40" t="s">
        <v>281</v>
      </c>
      <c r="AC882" s="40" t="s">
        <v>281</v>
      </c>
      <c r="AD882" s="40" t="s">
        <v>281</v>
      </c>
      <c r="AE882" s="40" t="s">
        <v>281</v>
      </c>
      <c r="AF882" s="40" t="s">
        <v>281</v>
      </c>
      <c r="AG882" s="40" t="s">
        <v>281</v>
      </c>
      <c r="AH882" s="40" t="s">
        <v>281</v>
      </c>
      <c r="AI882" s="40" t="s">
        <v>281</v>
      </c>
      <c r="AJ882" s="40" t="s">
        <v>281</v>
      </c>
      <c r="AK882" s="40" t="s">
        <v>281</v>
      </c>
      <c r="AL882" s="40" t="s">
        <v>281</v>
      </c>
      <c r="AM882" s="40" t="s">
        <v>281</v>
      </c>
    </row>
    <row r="883" spans="1:39" ht="26.25" customHeight="1" x14ac:dyDescent="0.15">
      <c r="A883" s="37" t="s">
        <v>281</v>
      </c>
      <c r="B883" s="38" t="s">
        <v>281</v>
      </c>
      <c r="C883" s="39" t="s">
        <v>281</v>
      </c>
      <c r="D883" s="39" t="s">
        <v>281</v>
      </c>
      <c r="E883" s="39" t="s">
        <v>281</v>
      </c>
      <c r="F883" s="40" t="s">
        <v>281</v>
      </c>
      <c r="G883" s="40" t="s">
        <v>281</v>
      </c>
      <c r="H883" s="40" t="s">
        <v>281</v>
      </c>
      <c r="I883" s="40" t="s">
        <v>281</v>
      </c>
      <c r="J883" s="40" t="s">
        <v>281</v>
      </c>
      <c r="K883" s="40" t="s">
        <v>281</v>
      </c>
      <c r="L883" s="40" t="s">
        <v>281</v>
      </c>
      <c r="M883" s="40" t="s">
        <v>281</v>
      </c>
      <c r="N883" s="40" t="s">
        <v>281</v>
      </c>
      <c r="O883" s="40" t="s">
        <v>281</v>
      </c>
      <c r="P883" s="40" t="s">
        <v>281</v>
      </c>
      <c r="Q883" s="40" t="s">
        <v>281</v>
      </c>
      <c r="R883" s="40" t="s">
        <v>281</v>
      </c>
      <c r="S883" s="40" t="s">
        <v>281</v>
      </c>
      <c r="T883" s="40" t="s">
        <v>281</v>
      </c>
      <c r="U883" s="40" t="s">
        <v>281</v>
      </c>
      <c r="V883" s="40" t="s">
        <v>281</v>
      </c>
      <c r="W883" s="40" t="s">
        <v>281</v>
      </c>
      <c r="X883" s="40" t="s">
        <v>281</v>
      </c>
      <c r="Y883" s="40" t="s">
        <v>281</v>
      </c>
      <c r="Z883" s="40" t="s">
        <v>281</v>
      </c>
      <c r="AA883" s="40" t="s">
        <v>281</v>
      </c>
      <c r="AB883" s="40" t="s">
        <v>281</v>
      </c>
      <c r="AC883" s="40" t="s">
        <v>281</v>
      </c>
      <c r="AD883" s="40" t="s">
        <v>281</v>
      </c>
      <c r="AE883" s="40" t="s">
        <v>281</v>
      </c>
      <c r="AF883" s="40" t="s">
        <v>281</v>
      </c>
      <c r="AG883" s="40" t="s">
        <v>281</v>
      </c>
      <c r="AH883" s="40" t="s">
        <v>281</v>
      </c>
      <c r="AI883" s="40" t="s">
        <v>281</v>
      </c>
      <c r="AJ883" s="40" t="s">
        <v>281</v>
      </c>
      <c r="AK883" s="40" t="s">
        <v>281</v>
      </c>
      <c r="AL883" s="40" t="s">
        <v>281</v>
      </c>
      <c r="AM883" s="40" t="s">
        <v>281</v>
      </c>
    </row>
    <row r="884" spans="1:39" ht="26.25" customHeight="1" x14ac:dyDescent="0.15">
      <c r="A884" s="37" t="s">
        <v>281</v>
      </c>
      <c r="B884" s="38" t="s">
        <v>281</v>
      </c>
      <c r="C884" s="39" t="s">
        <v>281</v>
      </c>
      <c r="D884" s="39" t="s">
        <v>281</v>
      </c>
      <c r="E884" s="39" t="s">
        <v>281</v>
      </c>
      <c r="F884" s="40" t="s">
        <v>281</v>
      </c>
      <c r="G884" s="40" t="s">
        <v>281</v>
      </c>
      <c r="H884" s="40" t="s">
        <v>281</v>
      </c>
      <c r="I884" s="40" t="s">
        <v>281</v>
      </c>
      <c r="J884" s="40" t="s">
        <v>281</v>
      </c>
      <c r="K884" s="40" t="s">
        <v>281</v>
      </c>
      <c r="L884" s="40" t="s">
        <v>281</v>
      </c>
      <c r="M884" s="40" t="s">
        <v>281</v>
      </c>
      <c r="N884" s="40" t="s">
        <v>281</v>
      </c>
      <c r="O884" s="40" t="s">
        <v>281</v>
      </c>
      <c r="P884" s="40" t="s">
        <v>281</v>
      </c>
      <c r="Q884" s="40" t="s">
        <v>281</v>
      </c>
      <c r="R884" s="40" t="s">
        <v>281</v>
      </c>
      <c r="S884" s="40" t="s">
        <v>281</v>
      </c>
      <c r="T884" s="40" t="s">
        <v>281</v>
      </c>
      <c r="U884" s="40" t="s">
        <v>281</v>
      </c>
      <c r="V884" s="40" t="s">
        <v>281</v>
      </c>
      <c r="W884" s="40" t="s">
        <v>281</v>
      </c>
      <c r="X884" s="40" t="s">
        <v>281</v>
      </c>
      <c r="Y884" s="40" t="s">
        <v>281</v>
      </c>
      <c r="Z884" s="40" t="s">
        <v>281</v>
      </c>
      <c r="AA884" s="40" t="s">
        <v>281</v>
      </c>
      <c r="AB884" s="40" t="s">
        <v>281</v>
      </c>
      <c r="AC884" s="40" t="s">
        <v>281</v>
      </c>
      <c r="AD884" s="40" t="s">
        <v>281</v>
      </c>
      <c r="AE884" s="40" t="s">
        <v>281</v>
      </c>
      <c r="AF884" s="40" t="s">
        <v>281</v>
      </c>
      <c r="AG884" s="40" t="s">
        <v>281</v>
      </c>
      <c r="AH884" s="40" t="s">
        <v>281</v>
      </c>
      <c r="AI884" s="40" t="s">
        <v>281</v>
      </c>
      <c r="AJ884" s="40" t="s">
        <v>281</v>
      </c>
      <c r="AK884" s="40" t="s">
        <v>281</v>
      </c>
      <c r="AL884" s="40" t="s">
        <v>281</v>
      </c>
      <c r="AM884" s="40" t="s">
        <v>281</v>
      </c>
    </row>
    <row r="885" spans="1:39" ht="26.25" customHeight="1" x14ac:dyDescent="0.15">
      <c r="A885" s="37" t="s">
        <v>281</v>
      </c>
      <c r="B885" s="38" t="s">
        <v>281</v>
      </c>
      <c r="C885" s="39" t="s">
        <v>281</v>
      </c>
      <c r="D885" s="39" t="s">
        <v>281</v>
      </c>
      <c r="E885" s="39" t="s">
        <v>281</v>
      </c>
      <c r="F885" s="40" t="s">
        <v>281</v>
      </c>
      <c r="G885" s="40" t="s">
        <v>281</v>
      </c>
      <c r="H885" s="40" t="s">
        <v>281</v>
      </c>
      <c r="I885" s="40" t="s">
        <v>281</v>
      </c>
      <c r="J885" s="40" t="s">
        <v>281</v>
      </c>
      <c r="K885" s="40" t="s">
        <v>281</v>
      </c>
      <c r="L885" s="40" t="s">
        <v>281</v>
      </c>
      <c r="M885" s="40" t="s">
        <v>281</v>
      </c>
      <c r="N885" s="40" t="s">
        <v>281</v>
      </c>
      <c r="O885" s="40" t="s">
        <v>281</v>
      </c>
      <c r="P885" s="40" t="s">
        <v>281</v>
      </c>
      <c r="Q885" s="40" t="s">
        <v>281</v>
      </c>
      <c r="R885" s="40" t="s">
        <v>281</v>
      </c>
      <c r="S885" s="40" t="s">
        <v>281</v>
      </c>
      <c r="T885" s="40" t="s">
        <v>281</v>
      </c>
      <c r="U885" s="40" t="s">
        <v>281</v>
      </c>
      <c r="V885" s="40" t="s">
        <v>281</v>
      </c>
      <c r="W885" s="40" t="s">
        <v>281</v>
      </c>
      <c r="X885" s="40" t="s">
        <v>281</v>
      </c>
      <c r="Y885" s="40" t="s">
        <v>281</v>
      </c>
      <c r="Z885" s="40" t="s">
        <v>281</v>
      </c>
      <c r="AA885" s="40" t="s">
        <v>281</v>
      </c>
      <c r="AB885" s="40" t="s">
        <v>281</v>
      </c>
      <c r="AC885" s="40" t="s">
        <v>281</v>
      </c>
      <c r="AD885" s="40" t="s">
        <v>281</v>
      </c>
      <c r="AE885" s="40" t="s">
        <v>281</v>
      </c>
      <c r="AF885" s="40" t="s">
        <v>281</v>
      </c>
      <c r="AG885" s="40" t="s">
        <v>281</v>
      </c>
      <c r="AH885" s="40" t="s">
        <v>281</v>
      </c>
      <c r="AI885" s="40" t="s">
        <v>281</v>
      </c>
      <c r="AJ885" s="40" t="s">
        <v>281</v>
      </c>
      <c r="AK885" s="40" t="s">
        <v>281</v>
      </c>
      <c r="AL885" s="40" t="s">
        <v>281</v>
      </c>
      <c r="AM885" s="40" t="s">
        <v>281</v>
      </c>
    </row>
    <row r="886" spans="1:39" ht="26.25" customHeight="1" x14ac:dyDescent="0.15">
      <c r="A886" s="37" t="s">
        <v>281</v>
      </c>
      <c r="B886" s="38" t="s">
        <v>281</v>
      </c>
      <c r="C886" s="39" t="s">
        <v>281</v>
      </c>
      <c r="D886" s="39" t="s">
        <v>281</v>
      </c>
      <c r="E886" s="39" t="s">
        <v>281</v>
      </c>
      <c r="F886" s="40" t="s">
        <v>281</v>
      </c>
      <c r="G886" s="40" t="s">
        <v>281</v>
      </c>
      <c r="H886" s="40" t="s">
        <v>281</v>
      </c>
      <c r="I886" s="40" t="s">
        <v>281</v>
      </c>
      <c r="J886" s="40" t="s">
        <v>281</v>
      </c>
      <c r="K886" s="40" t="s">
        <v>281</v>
      </c>
      <c r="L886" s="40" t="s">
        <v>281</v>
      </c>
      <c r="M886" s="40" t="s">
        <v>281</v>
      </c>
      <c r="N886" s="40" t="s">
        <v>281</v>
      </c>
      <c r="O886" s="40" t="s">
        <v>281</v>
      </c>
      <c r="P886" s="40" t="s">
        <v>281</v>
      </c>
      <c r="Q886" s="40" t="s">
        <v>281</v>
      </c>
      <c r="R886" s="40" t="s">
        <v>281</v>
      </c>
      <c r="S886" s="40" t="s">
        <v>281</v>
      </c>
      <c r="T886" s="40" t="s">
        <v>281</v>
      </c>
      <c r="U886" s="40" t="s">
        <v>281</v>
      </c>
      <c r="V886" s="40" t="s">
        <v>281</v>
      </c>
      <c r="W886" s="40" t="s">
        <v>281</v>
      </c>
      <c r="X886" s="40" t="s">
        <v>281</v>
      </c>
      <c r="Y886" s="40" t="s">
        <v>281</v>
      </c>
      <c r="Z886" s="40" t="s">
        <v>281</v>
      </c>
      <c r="AA886" s="40" t="s">
        <v>281</v>
      </c>
      <c r="AB886" s="40" t="s">
        <v>281</v>
      </c>
      <c r="AC886" s="40" t="s">
        <v>281</v>
      </c>
      <c r="AD886" s="40" t="s">
        <v>281</v>
      </c>
      <c r="AE886" s="40" t="s">
        <v>281</v>
      </c>
      <c r="AF886" s="40" t="s">
        <v>281</v>
      </c>
      <c r="AG886" s="40" t="s">
        <v>281</v>
      </c>
      <c r="AH886" s="40" t="s">
        <v>281</v>
      </c>
      <c r="AI886" s="40" t="s">
        <v>281</v>
      </c>
      <c r="AJ886" s="40" t="s">
        <v>281</v>
      </c>
      <c r="AK886" s="40" t="s">
        <v>281</v>
      </c>
      <c r="AL886" s="40" t="s">
        <v>281</v>
      </c>
      <c r="AM886" s="40" t="s">
        <v>281</v>
      </c>
    </row>
    <row r="887" spans="1:39" ht="26.25" customHeight="1" x14ac:dyDescent="0.15">
      <c r="A887" s="37" t="s">
        <v>281</v>
      </c>
      <c r="B887" s="38" t="s">
        <v>281</v>
      </c>
      <c r="C887" s="39" t="s">
        <v>281</v>
      </c>
      <c r="D887" s="39" t="s">
        <v>281</v>
      </c>
      <c r="E887" s="39" t="s">
        <v>281</v>
      </c>
      <c r="F887" s="40" t="s">
        <v>281</v>
      </c>
      <c r="G887" s="40" t="s">
        <v>281</v>
      </c>
      <c r="H887" s="40" t="s">
        <v>281</v>
      </c>
      <c r="I887" s="40" t="s">
        <v>281</v>
      </c>
      <c r="J887" s="40" t="s">
        <v>281</v>
      </c>
      <c r="K887" s="40" t="s">
        <v>281</v>
      </c>
      <c r="L887" s="40" t="s">
        <v>281</v>
      </c>
      <c r="M887" s="40" t="s">
        <v>281</v>
      </c>
      <c r="N887" s="40" t="s">
        <v>281</v>
      </c>
      <c r="O887" s="40" t="s">
        <v>281</v>
      </c>
      <c r="P887" s="40" t="s">
        <v>281</v>
      </c>
      <c r="Q887" s="40" t="s">
        <v>281</v>
      </c>
      <c r="R887" s="40" t="s">
        <v>281</v>
      </c>
      <c r="S887" s="40" t="s">
        <v>281</v>
      </c>
      <c r="T887" s="40" t="s">
        <v>281</v>
      </c>
      <c r="U887" s="40" t="s">
        <v>281</v>
      </c>
      <c r="V887" s="40" t="s">
        <v>281</v>
      </c>
      <c r="W887" s="40" t="s">
        <v>281</v>
      </c>
      <c r="X887" s="40" t="s">
        <v>281</v>
      </c>
      <c r="Y887" s="40" t="s">
        <v>281</v>
      </c>
      <c r="Z887" s="40" t="s">
        <v>281</v>
      </c>
      <c r="AA887" s="40" t="s">
        <v>281</v>
      </c>
      <c r="AB887" s="40" t="s">
        <v>281</v>
      </c>
      <c r="AC887" s="40" t="s">
        <v>281</v>
      </c>
      <c r="AD887" s="40" t="s">
        <v>281</v>
      </c>
      <c r="AE887" s="40" t="s">
        <v>281</v>
      </c>
      <c r="AF887" s="40" t="s">
        <v>281</v>
      </c>
      <c r="AG887" s="40" t="s">
        <v>281</v>
      </c>
      <c r="AH887" s="40" t="s">
        <v>281</v>
      </c>
      <c r="AI887" s="40" t="s">
        <v>281</v>
      </c>
      <c r="AJ887" s="40" t="s">
        <v>281</v>
      </c>
      <c r="AK887" s="40" t="s">
        <v>281</v>
      </c>
      <c r="AL887" s="40" t="s">
        <v>281</v>
      </c>
      <c r="AM887" s="40" t="s">
        <v>281</v>
      </c>
    </row>
    <row r="888" spans="1:39" ht="26.25" customHeight="1" x14ac:dyDescent="0.15">
      <c r="A888" s="37" t="s">
        <v>281</v>
      </c>
      <c r="B888" s="38" t="s">
        <v>281</v>
      </c>
      <c r="C888" s="39" t="s">
        <v>281</v>
      </c>
      <c r="D888" s="39" t="s">
        <v>281</v>
      </c>
      <c r="E888" s="39" t="s">
        <v>281</v>
      </c>
      <c r="F888" s="40" t="s">
        <v>281</v>
      </c>
      <c r="G888" s="40" t="s">
        <v>281</v>
      </c>
      <c r="H888" s="40" t="s">
        <v>281</v>
      </c>
      <c r="I888" s="40" t="s">
        <v>281</v>
      </c>
      <c r="J888" s="40" t="s">
        <v>281</v>
      </c>
      <c r="K888" s="40" t="s">
        <v>281</v>
      </c>
      <c r="L888" s="40" t="s">
        <v>281</v>
      </c>
      <c r="M888" s="40" t="s">
        <v>281</v>
      </c>
      <c r="N888" s="40" t="s">
        <v>281</v>
      </c>
      <c r="O888" s="40" t="s">
        <v>281</v>
      </c>
      <c r="P888" s="40" t="s">
        <v>281</v>
      </c>
      <c r="Q888" s="40" t="s">
        <v>281</v>
      </c>
      <c r="R888" s="40" t="s">
        <v>281</v>
      </c>
      <c r="S888" s="40" t="s">
        <v>281</v>
      </c>
      <c r="T888" s="40" t="s">
        <v>281</v>
      </c>
      <c r="U888" s="40" t="s">
        <v>281</v>
      </c>
      <c r="V888" s="40" t="s">
        <v>281</v>
      </c>
      <c r="W888" s="40" t="s">
        <v>281</v>
      </c>
      <c r="X888" s="40" t="s">
        <v>281</v>
      </c>
      <c r="Y888" s="40" t="s">
        <v>281</v>
      </c>
      <c r="Z888" s="40" t="s">
        <v>281</v>
      </c>
      <c r="AA888" s="40" t="s">
        <v>281</v>
      </c>
      <c r="AB888" s="40" t="s">
        <v>281</v>
      </c>
      <c r="AC888" s="40" t="s">
        <v>281</v>
      </c>
      <c r="AD888" s="40" t="s">
        <v>281</v>
      </c>
      <c r="AE888" s="40" t="s">
        <v>281</v>
      </c>
      <c r="AF888" s="40" t="s">
        <v>281</v>
      </c>
      <c r="AG888" s="40" t="s">
        <v>281</v>
      </c>
      <c r="AH888" s="40" t="s">
        <v>281</v>
      </c>
      <c r="AI888" s="40" t="s">
        <v>281</v>
      </c>
      <c r="AJ888" s="40" t="s">
        <v>281</v>
      </c>
      <c r="AK888" s="40" t="s">
        <v>281</v>
      </c>
      <c r="AL888" s="40" t="s">
        <v>281</v>
      </c>
      <c r="AM888" s="40" t="s">
        <v>281</v>
      </c>
    </row>
    <row r="889" spans="1:39" ht="26.25" customHeight="1" x14ac:dyDescent="0.15">
      <c r="A889" s="37" t="s">
        <v>281</v>
      </c>
      <c r="B889" s="38" t="s">
        <v>281</v>
      </c>
      <c r="C889" s="39" t="s">
        <v>281</v>
      </c>
      <c r="D889" s="39" t="s">
        <v>281</v>
      </c>
      <c r="E889" s="39" t="s">
        <v>281</v>
      </c>
      <c r="F889" s="40" t="s">
        <v>281</v>
      </c>
      <c r="G889" s="40" t="s">
        <v>281</v>
      </c>
      <c r="H889" s="40" t="s">
        <v>281</v>
      </c>
      <c r="I889" s="40" t="s">
        <v>281</v>
      </c>
      <c r="J889" s="40" t="s">
        <v>281</v>
      </c>
      <c r="K889" s="40" t="s">
        <v>281</v>
      </c>
      <c r="L889" s="40" t="s">
        <v>281</v>
      </c>
      <c r="M889" s="40" t="s">
        <v>281</v>
      </c>
      <c r="N889" s="40" t="s">
        <v>281</v>
      </c>
      <c r="O889" s="40" t="s">
        <v>281</v>
      </c>
      <c r="P889" s="40" t="s">
        <v>281</v>
      </c>
      <c r="Q889" s="40" t="s">
        <v>281</v>
      </c>
      <c r="R889" s="40" t="s">
        <v>281</v>
      </c>
      <c r="S889" s="40" t="s">
        <v>281</v>
      </c>
      <c r="T889" s="40" t="s">
        <v>281</v>
      </c>
      <c r="U889" s="40" t="s">
        <v>281</v>
      </c>
      <c r="V889" s="40" t="s">
        <v>281</v>
      </c>
      <c r="W889" s="40" t="s">
        <v>281</v>
      </c>
      <c r="X889" s="40" t="s">
        <v>281</v>
      </c>
      <c r="Y889" s="40" t="s">
        <v>281</v>
      </c>
      <c r="Z889" s="40" t="s">
        <v>281</v>
      </c>
      <c r="AA889" s="40" t="s">
        <v>281</v>
      </c>
      <c r="AB889" s="40" t="s">
        <v>281</v>
      </c>
      <c r="AC889" s="40" t="s">
        <v>281</v>
      </c>
      <c r="AD889" s="40" t="s">
        <v>281</v>
      </c>
      <c r="AE889" s="40" t="s">
        <v>281</v>
      </c>
      <c r="AF889" s="40" t="s">
        <v>281</v>
      </c>
      <c r="AG889" s="40" t="s">
        <v>281</v>
      </c>
      <c r="AH889" s="40" t="s">
        <v>281</v>
      </c>
      <c r="AI889" s="40" t="s">
        <v>281</v>
      </c>
      <c r="AJ889" s="40" t="s">
        <v>281</v>
      </c>
      <c r="AK889" s="40" t="s">
        <v>281</v>
      </c>
      <c r="AL889" s="40" t="s">
        <v>281</v>
      </c>
      <c r="AM889" s="40" t="s">
        <v>281</v>
      </c>
    </row>
    <row r="890" spans="1:39" ht="26.25" customHeight="1" x14ac:dyDescent="0.15">
      <c r="A890" s="37" t="s">
        <v>281</v>
      </c>
      <c r="B890" s="38" t="s">
        <v>281</v>
      </c>
      <c r="C890" s="39" t="s">
        <v>281</v>
      </c>
      <c r="D890" s="39" t="s">
        <v>281</v>
      </c>
      <c r="E890" s="39" t="s">
        <v>281</v>
      </c>
      <c r="F890" s="40" t="s">
        <v>281</v>
      </c>
      <c r="G890" s="40" t="s">
        <v>281</v>
      </c>
      <c r="H890" s="40" t="s">
        <v>281</v>
      </c>
      <c r="I890" s="40" t="s">
        <v>281</v>
      </c>
      <c r="J890" s="40" t="s">
        <v>281</v>
      </c>
      <c r="K890" s="40" t="s">
        <v>281</v>
      </c>
      <c r="L890" s="40" t="s">
        <v>281</v>
      </c>
      <c r="M890" s="40" t="s">
        <v>281</v>
      </c>
      <c r="N890" s="40" t="s">
        <v>281</v>
      </c>
      <c r="O890" s="40" t="s">
        <v>281</v>
      </c>
      <c r="P890" s="40" t="s">
        <v>281</v>
      </c>
      <c r="Q890" s="40" t="s">
        <v>281</v>
      </c>
      <c r="R890" s="40" t="s">
        <v>281</v>
      </c>
      <c r="S890" s="40" t="s">
        <v>281</v>
      </c>
      <c r="T890" s="40" t="s">
        <v>281</v>
      </c>
      <c r="U890" s="40" t="s">
        <v>281</v>
      </c>
      <c r="V890" s="40" t="s">
        <v>281</v>
      </c>
      <c r="W890" s="40" t="s">
        <v>281</v>
      </c>
      <c r="X890" s="40" t="s">
        <v>281</v>
      </c>
      <c r="Y890" s="40" t="s">
        <v>281</v>
      </c>
      <c r="Z890" s="40" t="s">
        <v>281</v>
      </c>
      <c r="AA890" s="40" t="s">
        <v>281</v>
      </c>
      <c r="AB890" s="40" t="s">
        <v>281</v>
      </c>
      <c r="AC890" s="40" t="s">
        <v>281</v>
      </c>
      <c r="AD890" s="40" t="s">
        <v>281</v>
      </c>
      <c r="AE890" s="40" t="s">
        <v>281</v>
      </c>
      <c r="AF890" s="40" t="s">
        <v>281</v>
      </c>
      <c r="AG890" s="40" t="s">
        <v>281</v>
      </c>
      <c r="AH890" s="40" t="s">
        <v>281</v>
      </c>
      <c r="AI890" s="40" t="s">
        <v>281</v>
      </c>
      <c r="AJ890" s="40" t="s">
        <v>281</v>
      </c>
      <c r="AK890" s="40" t="s">
        <v>281</v>
      </c>
      <c r="AL890" s="40" t="s">
        <v>281</v>
      </c>
      <c r="AM890" s="40" t="s">
        <v>281</v>
      </c>
    </row>
    <row r="891" spans="1:39" ht="26.25" customHeight="1" x14ac:dyDescent="0.15">
      <c r="A891" s="37" t="s">
        <v>281</v>
      </c>
      <c r="B891" s="38" t="s">
        <v>281</v>
      </c>
      <c r="C891" s="39" t="s">
        <v>281</v>
      </c>
      <c r="D891" s="39" t="s">
        <v>281</v>
      </c>
      <c r="E891" s="39" t="s">
        <v>281</v>
      </c>
      <c r="F891" s="40" t="s">
        <v>281</v>
      </c>
      <c r="G891" s="40" t="s">
        <v>281</v>
      </c>
      <c r="H891" s="40" t="s">
        <v>281</v>
      </c>
      <c r="I891" s="40" t="s">
        <v>281</v>
      </c>
      <c r="J891" s="40" t="s">
        <v>281</v>
      </c>
      <c r="K891" s="40" t="s">
        <v>281</v>
      </c>
      <c r="L891" s="40" t="s">
        <v>281</v>
      </c>
      <c r="M891" s="40" t="s">
        <v>281</v>
      </c>
      <c r="N891" s="40" t="s">
        <v>281</v>
      </c>
      <c r="O891" s="40" t="s">
        <v>281</v>
      </c>
      <c r="P891" s="40" t="s">
        <v>281</v>
      </c>
      <c r="Q891" s="40" t="s">
        <v>281</v>
      </c>
      <c r="R891" s="40" t="s">
        <v>281</v>
      </c>
      <c r="S891" s="40" t="s">
        <v>281</v>
      </c>
      <c r="T891" s="40" t="s">
        <v>281</v>
      </c>
      <c r="U891" s="40" t="s">
        <v>281</v>
      </c>
      <c r="V891" s="40" t="s">
        <v>281</v>
      </c>
      <c r="W891" s="40" t="s">
        <v>281</v>
      </c>
      <c r="X891" s="40" t="s">
        <v>281</v>
      </c>
      <c r="Y891" s="40" t="s">
        <v>281</v>
      </c>
      <c r="Z891" s="40" t="s">
        <v>281</v>
      </c>
      <c r="AA891" s="40" t="s">
        <v>281</v>
      </c>
      <c r="AB891" s="40" t="s">
        <v>281</v>
      </c>
      <c r="AC891" s="40" t="s">
        <v>281</v>
      </c>
      <c r="AD891" s="40" t="s">
        <v>281</v>
      </c>
      <c r="AE891" s="40" t="s">
        <v>281</v>
      </c>
      <c r="AF891" s="40" t="s">
        <v>281</v>
      </c>
      <c r="AG891" s="40" t="s">
        <v>281</v>
      </c>
      <c r="AH891" s="40" t="s">
        <v>281</v>
      </c>
      <c r="AI891" s="40" t="s">
        <v>281</v>
      </c>
      <c r="AJ891" s="40" t="s">
        <v>281</v>
      </c>
      <c r="AK891" s="40" t="s">
        <v>281</v>
      </c>
      <c r="AL891" s="40" t="s">
        <v>281</v>
      </c>
      <c r="AM891" s="40" t="s">
        <v>281</v>
      </c>
    </row>
    <row r="892" spans="1:39" ht="26.25" customHeight="1" x14ac:dyDescent="0.15">
      <c r="A892" s="37" t="s">
        <v>281</v>
      </c>
      <c r="B892" s="38" t="s">
        <v>281</v>
      </c>
      <c r="C892" s="39" t="s">
        <v>281</v>
      </c>
      <c r="D892" s="39" t="s">
        <v>281</v>
      </c>
      <c r="E892" s="39" t="s">
        <v>281</v>
      </c>
      <c r="F892" s="40" t="s">
        <v>281</v>
      </c>
      <c r="G892" s="40" t="s">
        <v>281</v>
      </c>
      <c r="H892" s="40" t="s">
        <v>281</v>
      </c>
      <c r="I892" s="40" t="s">
        <v>281</v>
      </c>
      <c r="J892" s="40" t="s">
        <v>281</v>
      </c>
      <c r="K892" s="40" t="s">
        <v>281</v>
      </c>
      <c r="L892" s="40" t="s">
        <v>281</v>
      </c>
      <c r="M892" s="40" t="s">
        <v>281</v>
      </c>
      <c r="N892" s="40" t="s">
        <v>281</v>
      </c>
      <c r="O892" s="40" t="s">
        <v>281</v>
      </c>
      <c r="P892" s="40" t="s">
        <v>281</v>
      </c>
      <c r="Q892" s="40" t="s">
        <v>281</v>
      </c>
      <c r="R892" s="40" t="s">
        <v>281</v>
      </c>
      <c r="S892" s="40" t="s">
        <v>281</v>
      </c>
      <c r="T892" s="40" t="s">
        <v>281</v>
      </c>
      <c r="U892" s="40" t="s">
        <v>281</v>
      </c>
      <c r="V892" s="40" t="s">
        <v>281</v>
      </c>
      <c r="W892" s="40" t="s">
        <v>281</v>
      </c>
      <c r="X892" s="40" t="s">
        <v>281</v>
      </c>
      <c r="Y892" s="40" t="s">
        <v>281</v>
      </c>
      <c r="Z892" s="40" t="s">
        <v>281</v>
      </c>
      <c r="AA892" s="40" t="s">
        <v>281</v>
      </c>
      <c r="AB892" s="40" t="s">
        <v>281</v>
      </c>
      <c r="AC892" s="40" t="s">
        <v>281</v>
      </c>
      <c r="AD892" s="40" t="s">
        <v>281</v>
      </c>
      <c r="AE892" s="40" t="s">
        <v>281</v>
      </c>
      <c r="AF892" s="40" t="s">
        <v>281</v>
      </c>
      <c r="AG892" s="40" t="s">
        <v>281</v>
      </c>
      <c r="AH892" s="40" t="s">
        <v>281</v>
      </c>
      <c r="AI892" s="40" t="s">
        <v>281</v>
      </c>
      <c r="AJ892" s="40" t="s">
        <v>281</v>
      </c>
      <c r="AK892" s="40" t="s">
        <v>281</v>
      </c>
      <c r="AL892" s="40" t="s">
        <v>281</v>
      </c>
      <c r="AM892" s="40" t="s">
        <v>281</v>
      </c>
    </row>
    <row r="893" spans="1:39" ht="26.25" customHeight="1" x14ac:dyDescent="0.15">
      <c r="A893" s="37" t="s">
        <v>281</v>
      </c>
      <c r="B893" s="38" t="s">
        <v>281</v>
      </c>
      <c r="C893" s="39" t="s">
        <v>281</v>
      </c>
      <c r="D893" s="39" t="s">
        <v>281</v>
      </c>
      <c r="E893" s="39" t="s">
        <v>281</v>
      </c>
      <c r="F893" s="40" t="s">
        <v>281</v>
      </c>
      <c r="G893" s="40" t="s">
        <v>281</v>
      </c>
      <c r="H893" s="40" t="s">
        <v>281</v>
      </c>
      <c r="I893" s="40" t="s">
        <v>281</v>
      </c>
      <c r="J893" s="40" t="s">
        <v>281</v>
      </c>
      <c r="K893" s="40" t="s">
        <v>281</v>
      </c>
      <c r="L893" s="40" t="s">
        <v>281</v>
      </c>
      <c r="M893" s="40" t="s">
        <v>281</v>
      </c>
      <c r="N893" s="40" t="s">
        <v>281</v>
      </c>
      <c r="O893" s="40" t="s">
        <v>281</v>
      </c>
      <c r="P893" s="40" t="s">
        <v>281</v>
      </c>
      <c r="Q893" s="40" t="s">
        <v>281</v>
      </c>
      <c r="R893" s="40" t="s">
        <v>281</v>
      </c>
      <c r="S893" s="40" t="s">
        <v>281</v>
      </c>
      <c r="T893" s="40" t="s">
        <v>281</v>
      </c>
      <c r="U893" s="40" t="s">
        <v>281</v>
      </c>
      <c r="V893" s="40" t="s">
        <v>281</v>
      </c>
      <c r="W893" s="40" t="s">
        <v>281</v>
      </c>
      <c r="X893" s="40" t="s">
        <v>281</v>
      </c>
      <c r="Y893" s="40" t="s">
        <v>281</v>
      </c>
      <c r="Z893" s="40" t="s">
        <v>281</v>
      </c>
      <c r="AA893" s="40" t="s">
        <v>281</v>
      </c>
      <c r="AB893" s="40" t="s">
        <v>281</v>
      </c>
      <c r="AC893" s="40" t="s">
        <v>281</v>
      </c>
      <c r="AD893" s="40" t="s">
        <v>281</v>
      </c>
      <c r="AE893" s="40" t="s">
        <v>281</v>
      </c>
      <c r="AF893" s="40" t="s">
        <v>281</v>
      </c>
      <c r="AG893" s="40" t="s">
        <v>281</v>
      </c>
      <c r="AH893" s="40" t="s">
        <v>281</v>
      </c>
      <c r="AI893" s="40" t="s">
        <v>281</v>
      </c>
      <c r="AJ893" s="40" t="s">
        <v>281</v>
      </c>
      <c r="AK893" s="40" t="s">
        <v>281</v>
      </c>
      <c r="AL893" s="40" t="s">
        <v>281</v>
      </c>
      <c r="AM893" s="40" t="s">
        <v>281</v>
      </c>
    </row>
    <row r="894" spans="1:39" ht="26.25" customHeight="1" x14ac:dyDescent="0.15">
      <c r="A894" s="37" t="s">
        <v>281</v>
      </c>
      <c r="B894" s="38" t="s">
        <v>281</v>
      </c>
      <c r="C894" s="39" t="s">
        <v>281</v>
      </c>
      <c r="D894" s="39" t="s">
        <v>281</v>
      </c>
      <c r="E894" s="39" t="s">
        <v>281</v>
      </c>
      <c r="F894" s="40" t="s">
        <v>281</v>
      </c>
      <c r="G894" s="40" t="s">
        <v>281</v>
      </c>
      <c r="H894" s="40" t="s">
        <v>281</v>
      </c>
      <c r="I894" s="40" t="s">
        <v>281</v>
      </c>
      <c r="J894" s="40" t="s">
        <v>281</v>
      </c>
      <c r="K894" s="40" t="s">
        <v>281</v>
      </c>
      <c r="L894" s="40" t="s">
        <v>281</v>
      </c>
      <c r="M894" s="40" t="s">
        <v>281</v>
      </c>
      <c r="N894" s="40" t="s">
        <v>281</v>
      </c>
      <c r="O894" s="40" t="s">
        <v>281</v>
      </c>
      <c r="P894" s="40" t="s">
        <v>281</v>
      </c>
      <c r="Q894" s="40" t="s">
        <v>281</v>
      </c>
      <c r="R894" s="40" t="s">
        <v>281</v>
      </c>
      <c r="S894" s="40" t="s">
        <v>281</v>
      </c>
      <c r="T894" s="40" t="s">
        <v>281</v>
      </c>
      <c r="U894" s="40" t="s">
        <v>281</v>
      </c>
      <c r="V894" s="40" t="s">
        <v>281</v>
      </c>
      <c r="W894" s="40" t="s">
        <v>281</v>
      </c>
      <c r="X894" s="40" t="s">
        <v>281</v>
      </c>
      <c r="Y894" s="40" t="s">
        <v>281</v>
      </c>
      <c r="Z894" s="40" t="s">
        <v>281</v>
      </c>
      <c r="AA894" s="40" t="s">
        <v>281</v>
      </c>
      <c r="AB894" s="40" t="s">
        <v>281</v>
      </c>
      <c r="AC894" s="40" t="s">
        <v>281</v>
      </c>
      <c r="AD894" s="40" t="s">
        <v>281</v>
      </c>
      <c r="AE894" s="40" t="s">
        <v>281</v>
      </c>
      <c r="AF894" s="40" t="s">
        <v>281</v>
      </c>
      <c r="AG894" s="40" t="s">
        <v>281</v>
      </c>
      <c r="AH894" s="40" t="s">
        <v>281</v>
      </c>
      <c r="AI894" s="40" t="s">
        <v>281</v>
      </c>
      <c r="AJ894" s="40" t="s">
        <v>281</v>
      </c>
      <c r="AK894" s="40" t="s">
        <v>281</v>
      </c>
      <c r="AL894" s="40" t="s">
        <v>281</v>
      </c>
      <c r="AM894" s="40" t="s">
        <v>281</v>
      </c>
    </row>
    <row r="895" spans="1:39" ht="26.25" customHeight="1" x14ac:dyDescent="0.15">
      <c r="A895" s="37" t="s">
        <v>281</v>
      </c>
      <c r="B895" s="38" t="s">
        <v>281</v>
      </c>
      <c r="C895" s="39" t="s">
        <v>281</v>
      </c>
      <c r="D895" s="39" t="s">
        <v>281</v>
      </c>
      <c r="E895" s="39" t="s">
        <v>281</v>
      </c>
      <c r="F895" s="40" t="s">
        <v>281</v>
      </c>
      <c r="G895" s="40" t="s">
        <v>281</v>
      </c>
      <c r="H895" s="40" t="s">
        <v>281</v>
      </c>
      <c r="I895" s="40" t="s">
        <v>281</v>
      </c>
      <c r="J895" s="40" t="s">
        <v>281</v>
      </c>
      <c r="K895" s="40" t="s">
        <v>281</v>
      </c>
      <c r="L895" s="40" t="s">
        <v>281</v>
      </c>
      <c r="M895" s="40" t="s">
        <v>281</v>
      </c>
      <c r="N895" s="40" t="s">
        <v>281</v>
      </c>
      <c r="O895" s="40" t="s">
        <v>281</v>
      </c>
      <c r="P895" s="40" t="s">
        <v>281</v>
      </c>
      <c r="Q895" s="40" t="s">
        <v>281</v>
      </c>
      <c r="R895" s="40" t="s">
        <v>281</v>
      </c>
      <c r="S895" s="40" t="s">
        <v>281</v>
      </c>
      <c r="T895" s="40" t="s">
        <v>281</v>
      </c>
      <c r="U895" s="40" t="s">
        <v>281</v>
      </c>
      <c r="V895" s="40" t="s">
        <v>281</v>
      </c>
      <c r="W895" s="40" t="s">
        <v>281</v>
      </c>
      <c r="X895" s="40" t="s">
        <v>281</v>
      </c>
      <c r="Y895" s="40" t="s">
        <v>281</v>
      </c>
      <c r="Z895" s="40" t="s">
        <v>281</v>
      </c>
      <c r="AA895" s="40" t="s">
        <v>281</v>
      </c>
      <c r="AB895" s="40" t="s">
        <v>281</v>
      </c>
      <c r="AC895" s="40" t="s">
        <v>281</v>
      </c>
      <c r="AD895" s="40" t="s">
        <v>281</v>
      </c>
      <c r="AE895" s="40" t="s">
        <v>281</v>
      </c>
      <c r="AF895" s="40" t="s">
        <v>281</v>
      </c>
      <c r="AG895" s="40" t="s">
        <v>281</v>
      </c>
      <c r="AH895" s="40" t="s">
        <v>281</v>
      </c>
      <c r="AI895" s="40" t="s">
        <v>281</v>
      </c>
      <c r="AJ895" s="40" t="s">
        <v>281</v>
      </c>
      <c r="AK895" s="40" t="s">
        <v>281</v>
      </c>
      <c r="AL895" s="40" t="s">
        <v>281</v>
      </c>
      <c r="AM895" s="40" t="s">
        <v>281</v>
      </c>
    </row>
    <row r="896" spans="1:39" ht="26.25" customHeight="1" x14ac:dyDescent="0.15">
      <c r="A896" s="37" t="s">
        <v>281</v>
      </c>
      <c r="B896" s="38" t="s">
        <v>281</v>
      </c>
      <c r="C896" s="39" t="s">
        <v>281</v>
      </c>
      <c r="D896" s="39" t="s">
        <v>281</v>
      </c>
      <c r="E896" s="39" t="s">
        <v>281</v>
      </c>
      <c r="F896" s="40" t="s">
        <v>281</v>
      </c>
      <c r="G896" s="40" t="s">
        <v>281</v>
      </c>
      <c r="H896" s="40" t="s">
        <v>281</v>
      </c>
      <c r="I896" s="40" t="s">
        <v>281</v>
      </c>
      <c r="J896" s="40" t="s">
        <v>281</v>
      </c>
      <c r="K896" s="40" t="s">
        <v>281</v>
      </c>
      <c r="L896" s="40" t="s">
        <v>281</v>
      </c>
      <c r="M896" s="40" t="s">
        <v>281</v>
      </c>
      <c r="N896" s="40" t="s">
        <v>281</v>
      </c>
      <c r="O896" s="40" t="s">
        <v>281</v>
      </c>
      <c r="P896" s="40" t="s">
        <v>281</v>
      </c>
      <c r="Q896" s="40" t="s">
        <v>281</v>
      </c>
      <c r="R896" s="40" t="s">
        <v>281</v>
      </c>
      <c r="S896" s="40" t="s">
        <v>281</v>
      </c>
      <c r="T896" s="40" t="s">
        <v>281</v>
      </c>
      <c r="U896" s="40" t="s">
        <v>281</v>
      </c>
      <c r="V896" s="40" t="s">
        <v>281</v>
      </c>
      <c r="W896" s="40" t="s">
        <v>281</v>
      </c>
      <c r="X896" s="40" t="s">
        <v>281</v>
      </c>
      <c r="Y896" s="40" t="s">
        <v>281</v>
      </c>
      <c r="Z896" s="40" t="s">
        <v>281</v>
      </c>
      <c r="AA896" s="40" t="s">
        <v>281</v>
      </c>
      <c r="AB896" s="40" t="s">
        <v>281</v>
      </c>
      <c r="AC896" s="40" t="s">
        <v>281</v>
      </c>
      <c r="AD896" s="40" t="s">
        <v>281</v>
      </c>
      <c r="AE896" s="40" t="s">
        <v>281</v>
      </c>
      <c r="AF896" s="40" t="s">
        <v>281</v>
      </c>
      <c r="AG896" s="40" t="s">
        <v>281</v>
      </c>
      <c r="AH896" s="40" t="s">
        <v>281</v>
      </c>
      <c r="AI896" s="40" t="s">
        <v>281</v>
      </c>
      <c r="AJ896" s="40" t="s">
        <v>281</v>
      </c>
      <c r="AK896" s="40" t="s">
        <v>281</v>
      </c>
      <c r="AL896" s="40" t="s">
        <v>281</v>
      </c>
      <c r="AM896" s="40" t="s">
        <v>281</v>
      </c>
    </row>
    <row r="897" spans="1:39" ht="26.25" customHeight="1" x14ac:dyDescent="0.15">
      <c r="A897" s="37" t="s">
        <v>281</v>
      </c>
      <c r="B897" s="38" t="s">
        <v>281</v>
      </c>
      <c r="C897" s="39" t="s">
        <v>281</v>
      </c>
      <c r="D897" s="39" t="s">
        <v>281</v>
      </c>
      <c r="E897" s="39" t="s">
        <v>281</v>
      </c>
      <c r="F897" s="40" t="s">
        <v>281</v>
      </c>
      <c r="G897" s="40" t="s">
        <v>281</v>
      </c>
      <c r="H897" s="40" t="s">
        <v>281</v>
      </c>
      <c r="I897" s="40" t="s">
        <v>281</v>
      </c>
      <c r="J897" s="40" t="s">
        <v>281</v>
      </c>
      <c r="K897" s="40" t="s">
        <v>281</v>
      </c>
      <c r="L897" s="40" t="s">
        <v>281</v>
      </c>
      <c r="M897" s="40" t="s">
        <v>281</v>
      </c>
      <c r="N897" s="40" t="s">
        <v>281</v>
      </c>
      <c r="O897" s="40" t="s">
        <v>281</v>
      </c>
      <c r="P897" s="40" t="s">
        <v>281</v>
      </c>
      <c r="Q897" s="40" t="s">
        <v>281</v>
      </c>
      <c r="R897" s="40" t="s">
        <v>281</v>
      </c>
      <c r="S897" s="40" t="s">
        <v>281</v>
      </c>
      <c r="T897" s="40" t="s">
        <v>281</v>
      </c>
      <c r="U897" s="40" t="s">
        <v>281</v>
      </c>
      <c r="V897" s="40" t="s">
        <v>281</v>
      </c>
      <c r="W897" s="40" t="s">
        <v>281</v>
      </c>
      <c r="X897" s="40" t="s">
        <v>281</v>
      </c>
      <c r="Y897" s="40" t="s">
        <v>281</v>
      </c>
      <c r="Z897" s="40" t="s">
        <v>281</v>
      </c>
      <c r="AA897" s="40" t="s">
        <v>281</v>
      </c>
      <c r="AB897" s="40" t="s">
        <v>281</v>
      </c>
      <c r="AC897" s="40" t="s">
        <v>281</v>
      </c>
      <c r="AD897" s="40" t="s">
        <v>281</v>
      </c>
      <c r="AE897" s="40" t="s">
        <v>281</v>
      </c>
      <c r="AF897" s="40" t="s">
        <v>281</v>
      </c>
      <c r="AG897" s="40" t="s">
        <v>281</v>
      </c>
      <c r="AH897" s="40" t="s">
        <v>281</v>
      </c>
      <c r="AI897" s="40" t="s">
        <v>281</v>
      </c>
      <c r="AJ897" s="40" t="s">
        <v>281</v>
      </c>
      <c r="AK897" s="40" t="s">
        <v>281</v>
      </c>
      <c r="AL897" s="40" t="s">
        <v>281</v>
      </c>
      <c r="AM897" s="40" t="s">
        <v>281</v>
      </c>
    </row>
    <row r="898" spans="1:39" ht="26.25" customHeight="1" x14ac:dyDescent="0.15">
      <c r="A898" s="37" t="s">
        <v>281</v>
      </c>
      <c r="B898" s="38" t="s">
        <v>281</v>
      </c>
      <c r="C898" s="39" t="s">
        <v>281</v>
      </c>
      <c r="D898" s="39" t="s">
        <v>281</v>
      </c>
      <c r="E898" s="39" t="s">
        <v>281</v>
      </c>
      <c r="F898" s="40" t="s">
        <v>281</v>
      </c>
      <c r="G898" s="40" t="s">
        <v>281</v>
      </c>
      <c r="H898" s="40" t="s">
        <v>281</v>
      </c>
      <c r="I898" s="40" t="s">
        <v>281</v>
      </c>
      <c r="J898" s="40" t="s">
        <v>281</v>
      </c>
      <c r="K898" s="40" t="s">
        <v>281</v>
      </c>
      <c r="L898" s="40" t="s">
        <v>281</v>
      </c>
      <c r="M898" s="40" t="s">
        <v>281</v>
      </c>
      <c r="N898" s="40" t="s">
        <v>281</v>
      </c>
      <c r="O898" s="40" t="s">
        <v>281</v>
      </c>
      <c r="P898" s="40" t="s">
        <v>281</v>
      </c>
      <c r="Q898" s="40" t="s">
        <v>281</v>
      </c>
      <c r="R898" s="40" t="s">
        <v>281</v>
      </c>
      <c r="S898" s="40" t="s">
        <v>281</v>
      </c>
      <c r="T898" s="40" t="s">
        <v>281</v>
      </c>
      <c r="U898" s="40" t="s">
        <v>281</v>
      </c>
      <c r="V898" s="40" t="s">
        <v>281</v>
      </c>
      <c r="W898" s="40" t="s">
        <v>281</v>
      </c>
      <c r="X898" s="40" t="s">
        <v>281</v>
      </c>
      <c r="Y898" s="40" t="s">
        <v>281</v>
      </c>
      <c r="Z898" s="40" t="s">
        <v>281</v>
      </c>
      <c r="AA898" s="40" t="s">
        <v>281</v>
      </c>
      <c r="AB898" s="40" t="s">
        <v>281</v>
      </c>
      <c r="AC898" s="40" t="s">
        <v>281</v>
      </c>
      <c r="AD898" s="40" t="s">
        <v>281</v>
      </c>
      <c r="AE898" s="40" t="s">
        <v>281</v>
      </c>
      <c r="AF898" s="40" t="s">
        <v>281</v>
      </c>
      <c r="AG898" s="40" t="s">
        <v>281</v>
      </c>
      <c r="AH898" s="40" t="s">
        <v>281</v>
      </c>
      <c r="AI898" s="40" t="s">
        <v>281</v>
      </c>
      <c r="AJ898" s="40" t="s">
        <v>281</v>
      </c>
      <c r="AK898" s="40" t="s">
        <v>281</v>
      </c>
      <c r="AL898" s="40" t="s">
        <v>281</v>
      </c>
      <c r="AM898" s="40" t="s">
        <v>281</v>
      </c>
    </row>
    <row r="899" spans="1:39" ht="26.25" customHeight="1" x14ac:dyDescent="0.15">
      <c r="A899" s="37" t="s">
        <v>281</v>
      </c>
      <c r="B899" s="38" t="s">
        <v>281</v>
      </c>
      <c r="C899" s="39" t="s">
        <v>281</v>
      </c>
      <c r="D899" s="39" t="s">
        <v>281</v>
      </c>
      <c r="E899" s="39" t="s">
        <v>281</v>
      </c>
      <c r="F899" s="40" t="s">
        <v>281</v>
      </c>
      <c r="G899" s="40" t="s">
        <v>281</v>
      </c>
      <c r="H899" s="40" t="s">
        <v>281</v>
      </c>
      <c r="I899" s="40" t="s">
        <v>281</v>
      </c>
      <c r="J899" s="40" t="s">
        <v>281</v>
      </c>
      <c r="K899" s="40" t="s">
        <v>281</v>
      </c>
      <c r="L899" s="40" t="s">
        <v>281</v>
      </c>
      <c r="M899" s="40" t="s">
        <v>281</v>
      </c>
      <c r="N899" s="40" t="s">
        <v>281</v>
      </c>
      <c r="O899" s="40" t="s">
        <v>281</v>
      </c>
      <c r="P899" s="40" t="s">
        <v>281</v>
      </c>
      <c r="Q899" s="40" t="s">
        <v>281</v>
      </c>
      <c r="R899" s="40" t="s">
        <v>281</v>
      </c>
      <c r="S899" s="40" t="s">
        <v>281</v>
      </c>
      <c r="T899" s="40" t="s">
        <v>281</v>
      </c>
      <c r="U899" s="40" t="s">
        <v>281</v>
      </c>
      <c r="V899" s="40" t="s">
        <v>281</v>
      </c>
      <c r="W899" s="40" t="s">
        <v>281</v>
      </c>
      <c r="X899" s="40" t="s">
        <v>281</v>
      </c>
      <c r="Y899" s="40" t="s">
        <v>281</v>
      </c>
      <c r="Z899" s="40" t="s">
        <v>281</v>
      </c>
      <c r="AA899" s="40" t="s">
        <v>281</v>
      </c>
      <c r="AB899" s="40" t="s">
        <v>281</v>
      </c>
      <c r="AC899" s="40" t="s">
        <v>281</v>
      </c>
      <c r="AD899" s="40" t="s">
        <v>281</v>
      </c>
      <c r="AE899" s="40" t="s">
        <v>281</v>
      </c>
      <c r="AF899" s="40" t="s">
        <v>281</v>
      </c>
      <c r="AG899" s="40" t="s">
        <v>281</v>
      </c>
      <c r="AH899" s="40" t="s">
        <v>281</v>
      </c>
      <c r="AI899" s="40" t="s">
        <v>281</v>
      </c>
      <c r="AJ899" s="40" t="s">
        <v>281</v>
      </c>
      <c r="AK899" s="40" t="s">
        <v>281</v>
      </c>
      <c r="AL899" s="40" t="s">
        <v>281</v>
      </c>
      <c r="AM899" s="40" t="s">
        <v>281</v>
      </c>
    </row>
    <row r="900" spans="1:39" ht="26.25" customHeight="1" x14ac:dyDescent="0.15">
      <c r="A900" s="37" t="s">
        <v>281</v>
      </c>
      <c r="B900" s="38" t="s">
        <v>281</v>
      </c>
      <c r="C900" s="39" t="s">
        <v>281</v>
      </c>
      <c r="D900" s="39" t="s">
        <v>281</v>
      </c>
      <c r="E900" s="39" t="s">
        <v>281</v>
      </c>
      <c r="F900" s="40" t="s">
        <v>281</v>
      </c>
      <c r="G900" s="40" t="s">
        <v>281</v>
      </c>
      <c r="H900" s="40" t="s">
        <v>281</v>
      </c>
      <c r="I900" s="40" t="s">
        <v>281</v>
      </c>
      <c r="J900" s="40" t="s">
        <v>281</v>
      </c>
      <c r="K900" s="40" t="s">
        <v>281</v>
      </c>
      <c r="L900" s="40" t="s">
        <v>281</v>
      </c>
      <c r="M900" s="40" t="s">
        <v>281</v>
      </c>
      <c r="N900" s="40" t="s">
        <v>281</v>
      </c>
      <c r="O900" s="40" t="s">
        <v>281</v>
      </c>
      <c r="P900" s="40" t="s">
        <v>281</v>
      </c>
      <c r="Q900" s="40" t="s">
        <v>281</v>
      </c>
      <c r="R900" s="40" t="s">
        <v>281</v>
      </c>
      <c r="S900" s="40" t="s">
        <v>281</v>
      </c>
      <c r="T900" s="40" t="s">
        <v>281</v>
      </c>
      <c r="U900" s="40" t="s">
        <v>281</v>
      </c>
      <c r="V900" s="40" t="s">
        <v>281</v>
      </c>
      <c r="W900" s="40" t="s">
        <v>281</v>
      </c>
      <c r="X900" s="40" t="s">
        <v>281</v>
      </c>
      <c r="Y900" s="40" t="s">
        <v>281</v>
      </c>
      <c r="Z900" s="40" t="s">
        <v>281</v>
      </c>
      <c r="AA900" s="40" t="s">
        <v>281</v>
      </c>
      <c r="AB900" s="40" t="s">
        <v>281</v>
      </c>
      <c r="AC900" s="40" t="s">
        <v>281</v>
      </c>
      <c r="AD900" s="40" t="s">
        <v>281</v>
      </c>
      <c r="AE900" s="40" t="s">
        <v>281</v>
      </c>
      <c r="AF900" s="40" t="s">
        <v>281</v>
      </c>
      <c r="AG900" s="40" t="s">
        <v>281</v>
      </c>
      <c r="AH900" s="40" t="s">
        <v>281</v>
      </c>
      <c r="AI900" s="40" t="s">
        <v>281</v>
      </c>
      <c r="AJ900" s="40" t="s">
        <v>281</v>
      </c>
      <c r="AK900" s="40" t="s">
        <v>281</v>
      </c>
      <c r="AL900" s="40" t="s">
        <v>281</v>
      </c>
      <c r="AM900" s="40" t="s">
        <v>281</v>
      </c>
    </row>
    <row r="901" spans="1:39" ht="26.25" customHeight="1" x14ac:dyDescent="0.15">
      <c r="A901" s="37" t="s">
        <v>281</v>
      </c>
      <c r="B901" s="38" t="s">
        <v>281</v>
      </c>
      <c r="C901" s="39" t="s">
        <v>281</v>
      </c>
      <c r="D901" s="39" t="s">
        <v>281</v>
      </c>
      <c r="E901" s="39" t="s">
        <v>281</v>
      </c>
      <c r="F901" s="40" t="s">
        <v>281</v>
      </c>
      <c r="G901" s="40" t="s">
        <v>281</v>
      </c>
      <c r="H901" s="40" t="s">
        <v>281</v>
      </c>
      <c r="I901" s="40" t="s">
        <v>281</v>
      </c>
      <c r="J901" s="40" t="s">
        <v>281</v>
      </c>
      <c r="K901" s="40" t="s">
        <v>281</v>
      </c>
      <c r="L901" s="40" t="s">
        <v>281</v>
      </c>
      <c r="M901" s="40" t="s">
        <v>281</v>
      </c>
      <c r="N901" s="40" t="s">
        <v>281</v>
      </c>
      <c r="O901" s="40" t="s">
        <v>281</v>
      </c>
      <c r="P901" s="40" t="s">
        <v>281</v>
      </c>
      <c r="Q901" s="40" t="s">
        <v>281</v>
      </c>
      <c r="R901" s="40" t="s">
        <v>281</v>
      </c>
      <c r="S901" s="40" t="s">
        <v>281</v>
      </c>
      <c r="T901" s="40" t="s">
        <v>281</v>
      </c>
      <c r="U901" s="40" t="s">
        <v>281</v>
      </c>
      <c r="V901" s="40" t="s">
        <v>281</v>
      </c>
      <c r="W901" s="40" t="s">
        <v>281</v>
      </c>
      <c r="X901" s="40" t="s">
        <v>281</v>
      </c>
      <c r="Y901" s="40" t="s">
        <v>281</v>
      </c>
      <c r="Z901" s="40" t="s">
        <v>281</v>
      </c>
      <c r="AA901" s="40" t="s">
        <v>281</v>
      </c>
      <c r="AB901" s="40" t="s">
        <v>281</v>
      </c>
      <c r="AC901" s="40" t="s">
        <v>281</v>
      </c>
      <c r="AD901" s="40" t="s">
        <v>281</v>
      </c>
      <c r="AE901" s="40" t="s">
        <v>281</v>
      </c>
      <c r="AF901" s="40" t="s">
        <v>281</v>
      </c>
      <c r="AG901" s="40" t="s">
        <v>281</v>
      </c>
      <c r="AH901" s="40" t="s">
        <v>281</v>
      </c>
      <c r="AI901" s="40" t="s">
        <v>281</v>
      </c>
      <c r="AJ901" s="40" t="s">
        <v>281</v>
      </c>
      <c r="AK901" s="40" t="s">
        <v>281</v>
      </c>
      <c r="AL901" s="40" t="s">
        <v>281</v>
      </c>
      <c r="AM901" s="40" t="s">
        <v>281</v>
      </c>
    </row>
    <row r="902" spans="1:39" ht="26.25" customHeight="1" x14ac:dyDescent="0.15">
      <c r="A902" s="37" t="s">
        <v>281</v>
      </c>
      <c r="B902" s="38" t="s">
        <v>281</v>
      </c>
      <c r="C902" s="39" t="s">
        <v>281</v>
      </c>
      <c r="D902" s="39" t="s">
        <v>281</v>
      </c>
      <c r="E902" s="39" t="s">
        <v>281</v>
      </c>
      <c r="F902" s="40" t="s">
        <v>281</v>
      </c>
      <c r="G902" s="40" t="s">
        <v>281</v>
      </c>
      <c r="H902" s="40" t="s">
        <v>281</v>
      </c>
      <c r="I902" s="40" t="s">
        <v>281</v>
      </c>
      <c r="J902" s="40" t="s">
        <v>281</v>
      </c>
      <c r="K902" s="40" t="s">
        <v>281</v>
      </c>
      <c r="L902" s="40" t="s">
        <v>281</v>
      </c>
      <c r="M902" s="40" t="s">
        <v>281</v>
      </c>
      <c r="N902" s="40" t="s">
        <v>281</v>
      </c>
      <c r="O902" s="40" t="s">
        <v>281</v>
      </c>
      <c r="P902" s="40" t="s">
        <v>281</v>
      </c>
      <c r="Q902" s="40" t="s">
        <v>281</v>
      </c>
      <c r="R902" s="40" t="s">
        <v>281</v>
      </c>
      <c r="S902" s="40" t="s">
        <v>281</v>
      </c>
      <c r="T902" s="40" t="s">
        <v>281</v>
      </c>
      <c r="U902" s="40" t="s">
        <v>281</v>
      </c>
      <c r="V902" s="40" t="s">
        <v>281</v>
      </c>
      <c r="W902" s="40" t="s">
        <v>281</v>
      </c>
      <c r="X902" s="40" t="s">
        <v>281</v>
      </c>
      <c r="Y902" s="40" t="s">
        <v>281</v>
      </c>
      <c r="Z902" s="40" t="s">
        <v>281</v>
      </c>
      <c r="AA902" s="40" t="s">
        <v>281</v>
      </c>
      <c r="AB902" s="40" t="s">
        <v>281</v>
      </c>
      <c r="AC902" s="40" t="s">
        <v>281</v>
      </c>
      <c r="AD902" s="40" t="s">
        <v>281</v>
      </c>
      <c r="AE902" s="40" t="s">
        <v>281</v>
      </c>
      <c r="AF902" s="40" t="s">
        <v>281</v>
      </c>
      <c r="AG902" s="40" t="s">
        <v>281</v>
      </c>
      <c r="AH902" s="40" t="s">
        <v>281</v>
      </c>
      <c r="AI902" s="40" t="s">
        <v>281</v>
      </c>
      <c r="AJ902" s="40" t="s">
        <v>281</v>
      </c>
      <c r="AK902" s="40" t="s">
        <v>281</v>
      </c>
      <c r="AL902" s="40" t="s">
        <v>281</v>
      </c>
      <c r="AM902" s="40" t="s">
        <v>281</v>
      </c>
    </row>
    <row r="903" spans="1:39" ht="26.25" customHeight="1" x14ac:dyDescent="0.15">
      <c r="A903" s="37" t="s">
        <v>281</v>
      </c>
      <c r="B903" s="38" t="s">
        <v>281</v>
      </c>
      <c r="C903" s="39" t="s">
        <v>281</v>
      </c>
      <c r="D903" s="39" t="s">
        <v>281</v>
      </c>
      <c r="E903" s="39" t="s">
        <v>281</v>
      </c>
      <c r="F903" s="40" t="s">
        <v>281</v>
      </c>
      <c r="G903" s="40" t="s">
        <v>281</v>
      </c>
      <c r="H903" s="40" t="s">
        <v>281</v>
      </c>
      <c r="I903" s="40" t="s">
        <v>281</v>
      </c>
      <c r="J903" s="40" t="s">
        <v>281</v>
      </c>
      <c r="K903" s="40" t="s">
        <v>281</v>
      </c>
      <c r="L903" s="40" t="s">
        <v>281</v>
      </c>
      <c r="M903" s="40" t="s">
        <v>281</v>
      </c>
      <c r="N903" s="40" t="s">
        <v>281</v>
      </c>
      <c r="O903" s="40" t="s">
        <v>281</v>
      </c>
      <c r="P903" s="40" t="s">
        <v>281</v>
      </c>
      <c r="Q903" s="40" t="s">
        <v>281</v>
      </c>
      <c r="R903" s="40" t="s">
        <v>281</v>
      </c>
      <c r="S903" s="40" t="s">
        <v>281</v>
      </c>
      <c r="T903" s="40" t="s">
        <v>281</v>
      </c>
      <c r="U903" s="40" t="s">
        <v>281</v>
      </c>
      <c r="V903" s="40" t="s">
        <v>281</v>
      </c>
      <c r="W903" s="40" t="s">
        <v>281</v>
      </c>
      <c r="X903" s="40" t="s">
        <v>281</v>
      </c>
      <c r="Y903" s="40" t="s">
        <v>281</v>
      </c>
      <c r="Z903" s="40" t="s">
        <v>281</v>
      </c>
      <c r="AA903" s="40" t="s">
        <v>281</v>
      </c>
      <c r="AB903" s="40" t="s">
        <v>281</v>
      </c>
      <c r="AC903" s="40" t="s">
        <v>281</v>
      </c>
      <c r="AD903" s="40" t="s">
        <v>281</v>
      </c>
      <c r="AE903" s="40" t="s">
        <v>281</v>
      </c>
      <c r="AF903" s="40" t="s">
        <v>281</v>
      </c>
      <c r="AG903" s="40" t="s">
        <v>281</v>
      </c>
      <c r="AH903" s="40" t="s">
        <v>281</v>
      </c>
      <c r="AI903" s="40" t="s">
        <v>281</v>
      </c>
      <c r="AJ903" s="40" t="s">
        <v>281</v>
      </c>
      <c r="AK903" s="40" t="s">
        <v>281</v>
      </c>
      <c r="AL903" s="40" t="s">
        <v>281</v>
      </c>
      <c r="AM903" s="40" t="s">
        <v>281</v>
      </c>
    </row>
    <row r="904" spans="1:39" ht="26.25" customHeight="1" x14ac:dyDescent="0.15">
      <c r="A904" s="37" t="s">
        <v>281</v>
      </c>
      <c r="B904" s="38" t="s">
        <v>281</v>
      </c>
      <c r="C904" s="39" t="s">
        <v>281</v>
      </c>
      <c r="D904" s="39" t="s">
        <v>281</v>
      </c>
      <c r="E904" s="39" t="s">
        <v>281</v>
      </c>
      <c r="F904" s="40" t="s">
        <v>281</v>
      </c>
      <c r="G904" s="40" t="s">
        <v>281</v>
      </c>
      <c r="H904" s="40" t="s">
        <v>281</v>
      </c>
      <c r="I904" s="40" t="s">
        <v>281</v>
      </c>
      <c r="J904" s="40" t="s">
        <v>281</v>
      </c>
      <c r="K904" s="40" t="s">
        <v>281</v>
      </c>
      <c r="L904" s="40" t="s">
        <v>281</v>
      </c>
      <c r="M904" s="40" t="s">
        <v>281</v>
      </c>
      <c r="N904" s="40" t="s">
        <v>281</v>
      </c>
      <c r="O904" s="40" t="s">
        <v>281</v>
      </c>
      <c r="P904" s="40" t="s">
        <v>281</v>
      </c>
      <c r="Q904" s="40" t="s">
        <v>281</v>
      </c>
      <c r="R904" s="40" t="s">
        <v>281</v>
      </c>
      <c r="S904" s="40" t="s">
        <v>281</v>
      </c>
      <c r="T904" s="40" t="s">
        <v>281</v>
      </c>
      <c r="U904" s="40" t="s">
        <v>281</v>
      </c>
      <c r="V904" s="40" t="s">
        <v>281</v>
      </c>
      <c r="W904" s="40" t="s">
        <v>281</v>
      </c>
      <c r="X904" s="40" t="s">
        <v>281</v>
      </c>
      <c r="Y904" s="40" t="s">
        <v>281</v>
      </c>
      <c r="Z904" s="40" t="s">
        <v>281</v>
      </c>
      <c r="AA904" s="40" t="s">
        <v>281</v>
      </c>
      <c r="AB904" s="40" t="s">
        <v>281</v>
      </c>
      <c r="AC904" s="40" t="s">
        <v>281</v>
      </c>
      <c r="AD904" s="40" t="s">
        <v>281</v>
      </c>
      <c r="AE904" s="40" t="s">
        <v>281</v>
      </c>
      <c r="AF904" s="40" t="s">
        <v>281</v>
      </c>
      <c r="AG904" s="40" t="s">
        <v>281</v>
      </c>
      <c r="AH904" s="40" t="s">
        <v>281</v>
      </c>
      <c r="AI904" s="40" t="s">
        <v>281</v>
      </c>
      <c r="AJ904" s="40" t="s">
        <v>281</v>
      </c>
      <c r="AK904" s="40" t="s">
        <v>281</v>
      </c>
      <c r="AL904" s="40" t="s">
        <v>281</v>
      </c>
      <c r="AM904" s="40" t="s">
        <v>281</v>
      </c>
    </row>
    <row r="905" spans="1:39" ht="26.25" customHeight="1" x14ac:dyDescent="0.15">
      <c r="A905" s="37" t="s">
        <v>281</v>
      </c>
      <c r="B905" s="38" t="s">
        <v>281</v>
      </c>
      <c r="C905" s="39" t="s">
        <v>281</v>
      </c>
      <c r="D905" s="39" t="s">
        <v>281</v>
      </c>
      <c r="E905" s="39" t="s">
        <v>281</v>
      </c>
      <c r="F905" s="40" t="s">
        <v>281</v>
      </c>
      <c r="G905" s="40" t="s">
        <v>281</v>
      </c>
      <c r="H905" s="40" t="s">
        <v>281</v>
      </c>
      <c r="I905" s="40" t="s">
        <v>281</v>
      </c>
      <c r="J905" s="40" t="s">
        <v>281</v>
      </c>
      <c r="K905" s="40" t="s">
        <v>281</v>
      </c>
      <c r="L905" s="40" t="s">
        <v>281</v>
      </c>
      <c r="M905" s="40" t="s">
        <v>281</v>
      </c>
      <c r="N905" s="40" t="s">
        <v>281</v>
      </c>
      <c r="O905" s="40" t="s">
        <v>281</v>
      </c>
      <c r="P905" s="40" t="s">
        <v>281</v>
      </c>
      <c r="Q905" s="40" t="s">
        <v>281</v>
      </c>
      <c r="R905" s="40" t="s">
        <v>281</v>
      </c>
      <c r="S905" s="40" t="s">
        <v>281</v>
      </c>
      <c r="T905" s="40" t="s">
        <v>281</v>
      </c>
      <c r="U905" s="40" t="s">
        <v>281</v>
      </c>
      <c r="V905" s="40" t="s">
        <v>281</v>
      </c>
      <c r="W905" s="40" t="s">
        <v>281</v>
      </c>
      <c r="X905" s="40" t="s">
        <v>281</v>
      </c>
      <c r="Y905" s="40" t="s">
        <v>281</v>
      </c>
      <c r="Z905" s="40" t="s">
        <v>281</v>
      </c>
      <c r="AA905" s="40" t="s">
        <v>281</v>
      </c>
      <c r="AB905" s="40" t="s">
        <v>281</v>
      </c>
      <c r="AC905" s="40" t="s">
        <v>281</v>
      </c>
      <c r="AD905" s="40" t="s">
        <v>281</v>
      </c>
      <c r="AE905" s="40" t="s">
        <v>281</v>
      </c>
      <c r="AF905" s="40" t="s">
        <v>281</v>
      </c>
      <c r="AG905" s="40" t="s">
        <v>281</v>
      </c>
      <c r="AH905" s="40" t="s">
        <v>281</v>
      </c>
      <c r="AI905" s="40" t="s">
        <v>281</v>
      </c>
      <c r="AJ905" s="40" t="s">
        <v>281</v>
      </c>
      <c r="AK905" s="40" t="s">
        <v>281</v>
      </c>
      <c r="AL905" s="40" t="s">
        <v>281</v>
      </c>
      <c r="AM905" s="40" t="s">
        <v>281</v>
      </c>
    </row>
    <row r="906" spans="1:39" ht="26.25" customHeight="1" x14ac:dyDescent="0.15">
      <c r="A906" s="37" t="s">
        <v>281</v>
      </c>
      <c r="B906" s="38" t="s">
        <v>281</v>
      </c>
      <c r="C906" s="39" t="s">
        <v>281</v>
      </c>
      <c r="D906" s="39" t="s">
        <v>281</v>
      </c>
      <c r="E906" s="39" t="s">
        <v>281</v>
      </c>
      <c r="F906" s="40" t="s">
        <v>281</v>
      </c>
      <c r="G906" s="40" t="s">
        <v>281</v>
      </c>
      <c r="H906" s="40" t="s">
        <v>281</v>
      </c>
      <c r="I906" s="40" t="s">
        <v>281</v>
      </c>
      <c r="J906" s="40" t="s">
        <v>281</v>
      </c>
      <c r="K906" s="40" t="s">
        <v>281</v>
      </c>
      <c r="L906" s="40" t="s">
        <v>281</v>
      </c>
      <c r="M906" s="40" t="s">
        <v>281</v>
      </c>
      <c r="N906" s="40" t="s">
        <v>281</v>
      </c>
      <c r="O906" s="40" t="s">
        <v>281</v>
      </c>
      <c r="P906" s="40" t="s">
        <v>281</v>
      </c>
      <c r="Q906" s="40" t="s">
        <v>281</v>
      </c>
      <c r="R906" s="40" t="s">
        <v>281</v>
      </c>
      <c r="S906" s="40" t="s">
        <v>281</v>
      </c>
      <c r="T906" s="40" t="s">
        <v>281</v>
      </c>
      <c r="U906" s="40" t="s">
        <v>281</v>
      </c>
      <c r="V906" s="40" t="s">
        <v>281</v>
      </c>
      <c r="W906" s="40" t="s">
        <v>281</v>
      </c>
      <c r="X906" s="40" t="s">
        <v>281</v>
      </c>
      <c r="Y906" s="40" t="s">
        <v>281</v>
      </c>
      <c r="Z906" s="40" t="s">
        <v>281</v>
      </c>
      <c r="AA906" s="40" t="s">
        <v>281</v>
      </c>
      <c r="AB906" s="40" t="s">
        <v>281</v>
      </c>
      <c r="AC906" s="40" t="s">
        <v>281</v>
      </c>
      <c r="AD906" s="40" t="s">
        <v>281</v>
      </c>
      <c r="AE906" s="40" t="s">
        <v>281</v>
      </c>
      <c r="AF906" s="40" t="s">
        <v>281</v>
      </c>
      <c r="AG906" s="40" t="s">
        <v>281</v>
      </c>
      <c r="AH906" s="40" t="s">
        <v>281</v>
      </c>
      <c r="AI906" s="40" t="s">
        <v>281</v>
      </c>
      <c r="AJ906" s="40" t="s">
        <v>281</v>
      </c>
      <c r="AK906" s="40" t="s">
        <v>281</v>
      </c>
      <c r="AL906" s="40" t="s">
        <v>281</v>
      </c>
      <c r="AM906" s="40" t="s">
        <v>281</v>
      </c>
    </row>
    <row r="907" spans="1:39" ht="26.25" customHeight="1" x14ac:dyDescent="0.15">
      <c r="A907" s="37" t="s">
        <v>281</v>
      </c>
      <c r="B907" s="38" t="s">
        <v>281</v>
      </c>
      <c r="C907" s="39" t="s">
        <v>281</v>
      </c>
      <c r="D907" s="39" t="s">
        <v>281</v>
      </c>
      <c r="E907" s="39" t="s">
        <v>281</v>
      </c>
      <c r="F907" s="40" t="s">
        <v>281</v>
      </c>
      <c r="G907" s="40" t="s">
        <v>281</v>
      </c>
      <c r="H907" s="40" t="s">
        <v>281</v>
      </c>
      <c r="I907" s="40" t="s">
        <v>281</v>
      </c>
      <c r="J907" s="40" t="s">
        <v>281</v>
      </c>
      <c r="K907" s="40" t="s">
        <v>281</v>
      </c>
      <c r="L907" s="40" t="s">
        <v>281</v>
      </c>
      <c r="M907" s="40" t="s">
        <v>281</v>
      </c>
      <c r="N907" s="40" t="s">
        <v>281</v>
      </c>
      <c r="O907" s="40" t="s">
        <v>281</v>
      </c>
      <c r="P907" s="40" t="s">
        <v>281</v>
      </c>
      <c r="Q907" s="40" t="s">
        <v>281</v>
      </c>
      <c r="R907" s="40" t="s">
        <v>281</v>
      </c>
      <c r="S907" s="40" t="s">
        <v>281</v>
      </c>
      <c r="T907" s="40" t="s">
        <v>281</v>
      </c>
      <c r="U907" s="40" t="s">
        <v>281</v>
      </c>
      <c r="V907" s="40" t="s">
        <v>281</v>
      </c>
      <c r="W907" s="40" t="s">
        <v>281</v>
      </c>
      <c r="X907" s="40" t="s">
        <v>281</v>
      </c>
      <c r="Y907" s="40" t="s">
        <v>281</v>
      </c>
      <c r="Z907" s="40" t="s">
        <v>281</v>
      </c>
      <c r="AA907" s="40" t="s">
        <v>281</v>
      </c>
      <c r="AB907" s="40" t="s">
        <v>281</v>
      </c>
      <c r="AC907" s="40" t="s">
        <v>281</v>
      </c>
      <c r="AD907" s="40" t="s">
        <v>281</v>
      </c>
      <c r="AE907" s="40" t="s">
        <v>281</v>
      </c>
      <c r="AF907" s="40" t="s">
        <v>281</v>
      </c>
      <c r="AG907" s="40" t="s">
        <v>281</v>
      </c>
      <c r="AH907" s="40" t="s">
        <v>281</v>
      </c>
      <c r="AI907" s="40" t="s">
        <v>281</v>
      </c>
      <c r="AJ907" s="40" t="s">
        <v>281</v>
      </c>
      <c r="AK907" s="40" t="s">
        <v>281</v>
      </c>
      <c r="AL907" s="40" t="s">
        <v>281</v>
      </c>
      <c r="AM907" s="40" t="s">
        <v>281</v>
      </c>
    </row>
    <row r="908" spans="1:39" ht="26.25" customHeight="1" x14ac:dyDescent="0.15">
      <c r="A908" s="37" t="s">
        <v>281</v>
      </c>
      <c r="B908" s="38" t="s">
        <v>281</v>
      </c>
      <c r="C908" s="39" t="s">
        <v>281</v>
      </c>
      <c r="D908" s="39" t="s">
        <v>281</v>
      </c>
      <c r="E908" s="39" t="s">
        <v>281</v>
      </c>
      <c r="F908" s="40" t="s">
        <v>281</v>
      </c>
      <c r="G908" s="40" t="s">
        <v>281</v>
      </c>
      <c r="H908" s="40" t="s">
        <v>281</v>
      </c>
      <c r="I908" s="40" t="s">
        <v>281</v>
      </c>
      <c r="J908" s="40" t="s">
        <v>281</v>
      </c>
      <c r="K908" s="40" t="s">
        <v>281</v>
      </c>
      <c r="L908" s="40" t="s">
        <v>281</v>
      </c>
      <c r="M908" s="40" t="s">
        <v>281</v>
      </c>
      <c r="N908" s="40" t="s">
        <v>281</v>
      </c>
      <c r="O908" s="40" t="s">
        <v>281</v>
      </c>
      <c r="P908" s="40" t="s">
        <v>281</v>
      </c>
      <c r="Q908" s="40" t="s">
        <v>281</v>
      </c>
      <c r="R908" s="40" t="s">
        <v>281</v>
      </c>
      <c r="S908" s="40" t="s">
        <v>281</v>
      </c>
      <c r="T908" s="40" t="s">
        <v>281</v>
      </c>
      <c r="U908" s="40" t="s">
        <v>281</v>
      </c>
      <c r="V908" s="40" t="s">
        <v>281</v>
      </c>
      <c r="W908" s="40" t="s">
        <v>281</v>
      </c>
      <c r="X908" s="40" t="s">
        <v>281</v>
      </c>
      <c r="Y908" s="40" t="s">
        <v>281</v>
      </c>
      <c r="Z908" s="40" t="s">
        <v>281</v>
      </c>
      <c r="AA908" s="40" t="s">
        <v>281</v>
      </c>
      <c r="AB908" s="40" t="s">
        <v>281</v>
      </c>
      <c r="AC908" s="40" t="s">
        <v>281</v>
      </c>
      <c r="AD908" s="40" t="s">
        <v>281</v>
      </c>
      <c r="AE908" s="40" t="s">
        <v>281</v>
      </c>
      <c r="AF908" s="40" t="s">
        <v>281</v>
      </c>
      <c r="AG908" s="40" t="s">
        <v>281</v>
      </c>
      <c r="AH908" s="40" t="s">
        <v>281</v>
      </c>
      <c r="AI908" s="40" t="s">
        <v>281</v>
      </c>
      <c r="AJ908" s="40" t="s">
        <v>281</v>
      </c>
      <c r="AK908" s="40" t="s">
        <v>281</v>
      </c>
      <c r="AL908" s="40" t="s">
        <v>281</v>
      </c>
      <c r="AM908" s="40" t="s">
        <v>281</v>
      </c>
    </row>
    <row r="909" spans="1:39" ht="26.25" customHeight="1" x14ac:dyDescent="0.15">
      <c r="A909" s="37" t="s">
        <v>281</v>
      </c>
      <c r="B909" s="38" t="s">
        <v>281</v>
      </c>
      <c r="C909" s="39" t="s">
        <v>281</v>
      </c>
      <c r="D909" s="39" t="s">
        <v>281</v>
      </c>
      <c r="E909" s="39" t="s">
        <v>281</v>
      </c>
      <c r="F909" s="40" t="s">
        <v>281</v>
      </c>
      <c r="G909" s="40" t="s">
        <v>281</v>
      </c>
      <c r="H909" s="40" t="s">
        <v>281</v>
      </c>
      <c r="I909" s="40" t="s">
        <v>281</v>
      </c>
      <c r="J909" s="40" t="s">
        <v>281</v>
      </c>
      <c r="K909" s="40" t="s">
        <v>281</v>
      </c>
      <c r="L909" s="40" t="s">
        <v>281</v>
      </c>
      <c r="M909" s="40" t="s">
        <v>281</v>
      </c>
      <c r="N909" s="40" t="s">
        <v>281</v>
      </c>
      <c r="O909" s="40" t="s">
        <v>281</v>
      </c>
      <c r="P909" s="40" t="s">
        <v>281</v>
      </c>
      <c r="Q909" s="40" t="s">
        <v>281</v>
      </c>
      <c r="R909" s="40" t="s">
        <v>281</v>
      </c>
      <c r="S909" s="40" t="s">
        <v>281</v>
      </c>
      <c r="T909" s="40" t="s">
        <v>281</v>
      </c>
      <c r="U909" s="40" t="s">
        <v>281</v>
      </c>
      <c r="V909" s="40" t="s">
        <v>281</v>
      </c>
      <c r="W909" s="40" t="s">
        <v>281</v>
      </c>
      <c r="X909" s="40" t="s">
        <v>281</v>
      </c>
      <c r="Y909" s="40" t="s">
        <v>281</v>
      </c>
      <c r="Z909" s="40" t="s">
        <v>281</v>
      </c>
      <c r="AA909" s="40" t="s">
        <v>281</v>
      </c>
      <c r="AB909" s="40" t="s">
        <v>281</v>
      </c>
      <c r="AC909" s="40" t="s">
        <v>281</v>
      </c>
      <c r="AD909" s="40" t="s">
        <v>281</v>
      </c>
      <c r="AE909" s="40" t="s">
        <v>281</v>
      </c>
      <c r="AF909" s="40" t="s">
        <v>281</v>
      </c>
      <c r="AG909" s="40" t="s">
        <v>281</v>
      </c>
      <c r="AH909" s="40" t="s">
        <v>281</v>
      </c>
      <c r="AI909" s="40" t="s">
        <v>281</v>
      </c>
      <c r="AJ909" s="40" t="s">
        <v>281</v>
      </c>
      <c r="AK909" s="40" t="s">
        <v>281</v>
      </c>
      <c r="AL909" s="40" t="s">
        <v>281</v>
      </c>
      <c r="AM909" s="40" t="s">
        <v>281</v>
      </c>
    </row>
    <row r="910" spans="1:39" ht="26.25" customHeight="1" x14ac:dyDescent="0.15">
      <c r="A910" s="37" t="s">
        <v>281</v>
      </c>
      <c r="B910" s="38" t="s">
        <v>281</v>
      </c>
      <c r="C910" s="39" t="s">
        <v>281</v>
      </c>
      <c r="D910" s="39" t="s">
        <v>281</v>
      </c>
      <c r="E910" s="39" t="s">
        <v>281</v>
      </c>
      <c r="F910" s="40" t="s">
        <v>281</v>
      </c>
      <c r="G910" s="40" t="s">
        <v>281</v>
      </c>
      <c r="H910" s="40" t="s">
        <v>281</v>
      </c>
      <c r="I910" s="40" t="s">
        <v>281</v>
      </c>
      <c r="J910" s="40" t="s">
        <v>281</v>
      </c>
      <c r="K910" s="40" t="s">
        <v>281</v>
      </c>
      <c r="L910" s="40" t="s">
        <v>281</v>
      </c>
      <c r="M910" s="40" t="s">
        <v>281</v>
      </c>
      <c r="N910" s="40" t="s">
        <v>281</v>
      </c>
      <c r="O910" s="40" t="s">
        <v>281</v>
      </c>
      <c r="P910" s="40" t="s">
        <v>281</v>
      </c>
      <c r="Q910" s="40" t="s">
        <v>281</v>
      </c>
      <c r="R910" s="40" t="s">
        <v>281</v>
      </c>
      <c r="S910" s="40" t="s">
        <v>281</v>
      </c>
      <c r="T910" s="40" t="s">
        <v>281</v>
      </c>
      <c r="U910" s="40" t="s">
        <v>281</v>
      </c>
      <c r="V910" s="40" t="s">
        <v>281</v>
      </c>
      <c r="W910" s="40" t="s">
        <v>281</v>
      </c>
      <c r="X910" s="40" t="s">
        <v>281</v>
      </c>
      <c r="Y910" s="40" t="s">
        <v>281</v>
      </c>
      <c r="Z910" s="40" t="s">
        <v>281</v>
      </c>
      <c r="AA910" s="40" t="s">
        <v>281</v>
      </c>
      <c r="AB910" s="40" t="s">
        <v>281</v>
      </c>
      <c r="AC910" s="40" t="s">
        <v>281</v>
      </c>
      <c r="AD910" s="40" t="s">
        <v>281</v>
      </c>
      <c r="AE910" s="40" t="s">
        <v>281</v>
      </c>
      <c r="AF910" s="40" t="s">
        <v>281</v>
      </c>
      <c r="AG910" s="40" t="s">
        <v>281</v>
      </c>
      <c r="AH910" s="40" t="s">
        <v>281</v>
      </c>
      <c r="AI910" s="40" t="s">
        <v>281</v>
      </c>
      <c r="AJ910" s="40" t="s">
        <v>281</v>
      </c>
      <c r="AK910" s="40" t="s">
        <v>281</v>
      </c>
      <c r="AL910" s="40" t="s">
        <v>281</v>
      </c>
      <c r="AM910" s="40" t="s">
        <v>281</v>
      </c>
    </row>
    <row r="911" spans="1:39" ht="26.25" customHeight="1" x14ac:dyDescent="0.15">
      <c r="A911" s="37" t="s">
        <v>281</v>
      </c>
      <c r="B911" s="38" t="s">
        <v>281</v>
      </c>
      <c r="C911" s="39" t="s">
        <v>281</v>
      </c>
      <c r="D911" s="39" t="s">
        <v>281</v>
      </c>
      <c r="E911" s="39" t="s">
        <v>281</v>
      </c>
      <c r="F911" s="40" t="s">
        <v>281</v>
      </c>
      <c r="G911" s="40" t="s">
        <v>281</v>
      </c>
      <c r="H911" s="40" t="s">
        <v>281</v>
      </c>
      <c r="I911" s="40" t="s">
        <v>281</v>
      </c>
      <c r="J911" s="40" t="s">
        <v>281</v>
      </c>
      <c r="K911" s="40" t="s">
        <v>281</v>
      </c>
      <c r="L911" s="40" t="s">
        <v>281</v>
      </c>
      <c r="M911" s="40" t="s">
        <v>281</v>
      </c>
      <c r="N911" s="40" t="s">
        <v>281</v>
      </c>
      <c r="O911" s="40" t="s">
        <v>281</v>
      </c>
      <c r="P911" s="40" t="s">
        <v>281</v>
      </c>
      <c r="Q911" s="40" t="s">
        <v>281</v>
      </c>
      <c r="R911" s="40" t="s">
        <v>281</v>
      </c>
      <c r="S911" s="40" t="s">
        <v>281</v>
      </c>
      <c r="T911" s="40" t="s">
        <v>281</v>
      </c>
      <c r="U911" s="40" t="s">
        <v>281</v>
      </c>
      <c r="V911" s="40" t="s">
        <v>281</v>
      </c>
      <c r="W911" s="40" t="s">
        <v>281</v>
      </c>
      <c r="X911" s="40" t="s">
        <v>281</v>
      </c>
      <c r="Y911" s="40" t="s">
        <v>281</v>
      </c>
      <c r="Z911" s="40" t="s">
        <v>281</v>
      </c>
      <c r="AA911" s="40" t="s">
        <v>281</v>
      </c>
      <c r="AB911" s="40" t="s">
        <v>281</v>
      </c>
      <c r="AC911" s="40" t="s">
        <v>281</v>
      </c>
      <c r="AD911" s="40" t="s">
        <v>281</v>
      </c>
      <c r="AE911" s="40" t="s">
        <v>281</v>
      </c>
      <c r="AF911" s="40" t="s">
        <v>281</v>
      </c>
      <c r="AG911" s="40" t="s">
        <v>281</v>
      </c>
      <c r="AH911" s="40" t="s">
        <v>281</v>
      </c>
      <c r="AI911" s="40" t="s">
        <v>281</v>
      </c>
      <c r="AJ911" s="40" t="s">
        <v>281</v>
      </c>
      <c r="AK911" s="40" t="s">
        <v>281</v>
      </c>
      <c r="AL911" s="40" t="s">
        <v>281</v>
      </c>
      <c r="AM911" s="40" t="s">
        <v>281</v>
      </c>
    </row>
    <row r="912" spans="1:39" ht="26.25" customHeight="1" x14ac:dyDescent="0.15">
      <c r="A912" s="37" t="s">
        <v>281</v>
      </c>
      <c r="B912" s="38" t="s">
        <v>281</v>
      </c>
      <c r="C912" s="39" t="s">
        <v>281</v>
      </c>
      <c r="D912" s="39" t="s">
        <v>281</v>
      </c>
      <c r="E912" s="39" t="s">
        <v>281</v>
      </c>
      <c r="F912" s="40" t="s">
        <v>281</v>
      </c>
      <c r="G912" s="40" t="s">
        <v>281</v>
      </c>
      <c r="H912" s="40" t="s">
        <v>281</v>
      </c>
      <c r="I912" s="40" t="s">
        <v>281</v>
      </c>
      <c r="J912" s="40" t="s">
        <v>281</v>
      </c>
      <c r="K912" s="40" t="s">
        <v>281</v>
      </c>
      <c r="L912" s="40" t="s">
        <v>281</v>
      </c>
      <c r="M912" s="40" t="s">
        <v>281</v>
      </c>
      <c r="N912" s="40" t="s">
        <v>281</v>
      </c>
      <c r="O912" s="40" t="s">
        <v>281</v>
      </c>
      <c r="P912" s="40" t="s">
        <v>281</v>
      </c>
      <c r="Q912" s="40" t="s">
        <v>281</v>
      </c>
      <c r="R912" s="40" t="s">
        <v>281</v>
      </c>
      <c r="S912" s="40" t="s">
        <v>281</v>
      </c>
      <c r="T912" s="40" t="s">
        <v>281</v>
      </c>
      <c r="U912" s="40" t="s">
        <v>281</v>
      </c>
      <c r="V912" s="40" t="s">
        <v>281</v>
      </c>
      <c r="W912" s="40" t="s">
        <v>281</v>
      </c>
      <c r="X912" s="40" t="s">
        <v>281</v>
      </c>
      <c r="Y912" s="40" t="s">
        <v>281</v>
      </c>
      <c r="Z912" s="40" t="s">
        <v>281</v>
      </c>
      <c r="AA912" s="40" t="s">
        <v>281</v>
      </c>
      <c r="AB912" s="40" t="s">
        <v>281</v>
      </c>
      <c r="AC912" s="40" t="s">
        <v>281</v>
      </c>
      <c r="AD912" s="40" t="s">
        <v>281</v>
      </c>
      <c r="AE912" s="40" t="s">
        <v>281</v>
      </c>
      <c r="AF912" s="40" t="s">
        <v>281</v>
      </c>
      <c r="AG912" s="40" t="s">
        <v>281</v>
      </c>
      <c r="AH912" s="40" t="s">
        <v>281</v>
      </c>
      <c r="AI912" s="40" t="s">
        <v>281</v>
      </c>
      <c r="AJ912" s="40" t="s">
        <v>281</v>
      </c>
      <c r="AK912" s="40" t="s">
        <v>281</v>
      </c>
      <c r="AL912" s="40" t="s">
        <v>281</v>
      </c>
      <c r="AM912" s="40" t="s">
        <v>281</v>
      </c>
    </row>
    <row r="913" spans="1:39" ht="26.25" customHeight="1" x14ac:dyDescent="0.15">
      <c r="A913" s="37" t="s">
        <v>281</v>
      </c>
      <c r="B913" s="38" t="s">
        <v>281</v>
      </c>
      <c r="C913" s="39" t="s">
        <v>281</v>
      </c>
      <c r="D913" s="39" t="s">
        <v>281</v>
      </c>
      <c r="E913" s="39" t="s">
        <v>281</v>
      </c>
      <c r="F913" s="40" t="s">
        <v>281</v>
      </c>
      <c r="G913" s="40" t="s">
        <v>281</v>
      </c>
      <c r="H913" s="40" t="s">
        <v>281</v>
      </c>
      <c r="I913" s="40" t="s">
        <v>281</v>
      </c>
      <c r="J913" s="40" t="s">
        <v>281</v>
      </c>
      <c r="K913" s="40" t="s">
        <v>281</v>
      </c>
      <c r="L913" s="40" t="s">
        <v>281</v>
      </c>
      <c r="M913" s="40" t="s">
        <v>281</v>
      </c>
      <c r="N913" s="40" t="s">
        <v>281</v>
      </c>
      <c r="O913" s="40" t="s">
        <v>281</v>
      </c>
      <c r="P913" s="40" t="s">
        <v>281</v>
      </c>
      <c r="Q913" s="40" t="s">
        <v>281</v>
      </c>
      <c r="R913" s="40" t="s">
        <v>281</v>
      </c>
      <c r="S913" s="40" t="s">
        <v>281</v>
      </c>
      <c r="T913" s="40" t="s">
        <v>281</v>
      </c>
      <c r="U913" s="40" t="s">
        <v>281</v>
      </c>
      <c r="V913" s="40" t="s">
        <v>281</v>
      </c>
      <c r="W913" s="40" t="s">
        <v>281</v>
      </c>
      <c r="X913" s="40" t="s">
        <v>281</v>
      </c>
      <c r="Y913" s="40" t="s">
        <v>281</v>
      </c>
      <c r="Z913" s="40" t="s">
        <v>281</v>
      </c>
      <c r="AA913" s="40" t="s">
        <v>281</v>
      </c>
      <c r="AB913" s="40" t="s">
        <v>281</v>
      </c>
      <c r="AC913" s="40" t="s">
        <v>281</v>
      </c>
      <c r="AD913" s="40" t="s">
        <v>281</v>
      </c>
      <c r="AE913" s="40" t="s">
        <v>281</v>
      </c>
      <c r="AF913" s="40" t="s">
        <v>281</v>
      </c>
      <c r="AG913" s="40" t="s">
        <v>281</v>
      </c>
      <c r="AH913" s="40" t="s">
        <v>281</v>
      </c>
      <c r="AI913" s="40" t="s">
        <v>281</v>
      </c>
      <c r="AJ913" s="40" t="s">
        <v>281</v>
      </c>
      <c r="AK913" s="40" t="s">
        <v>281</v>
      </c>
      <c r="AL913" s="40" t="s">
        <v>281</v>
      </c>
      <c r="AM913" s="40" t="s">
        <v>281</v>
      </c>
    </row>
    <row r="914" spans="1:39" ht="26.25" customHeight="1" x14ac:dyDescent="0.15">
      <c r="A914" s="37" t="s">
        <v>281</v>
      </c>
      <c r="B914" s="38" t="s">
        <v>281</v>
      </c>
      <c r="C914" s="39" t="s">
        <v>281</v>
      </c>
      <c r="D914" s="39" t="s">
        <v>281</v>
      </c>
      <c r="E914" s="39" t="s">
        <v>281</v>
      </c>
      <c r="F914" s="40" t="s">
        <v>281</v>
      </c>
      <c r="G914" s="40" t="s">
        <v>281</v>
      </c>
      <c r="H914" s="40" t="s">
        <v>281</v>
      </c>
      <c r="I914" s="40" t="s">
        <v>281</v>
      </c>
      <c r="J914" s="40" t="s">
        <v>281</v>
      </c>
      <c r="K914" s="40" t="s">
        <v>281</v>
      </c>
      <c r="L914" s="40" t="s">
        <v>281</v>
      </c>
      <c r="M914" s="40" t="s">
        <v>281</v>
      </c>
      <c r="N914" s="40" t="s">
        <v>281</v>
      </c>
      <c r="O914" s="40" t="s">
        <v>281</v>
      </c>
      <c r="P914" s="40" t="s">
        <v>281</v>
      </c>
      <c r="Q914" s="40" t="s">
        <v>281</v>
      </c>
      <c r="R914" s="40" t="s">
        <v>281</v>
      </c>
      <c r="S914" s="40" t="s">
        <v>281</v>
      </c>
      <c r="T914" s="40" t="s">
        <v>281</v>
      </c>
      <c r="U914" s="40" t="s">
        <v>281</v>
      </c>
      <c r="V914" s="40" t="s">
        <v>281</v>
      </c>
      <c r="W914" s="40" t="s">
        <v>281</v>
      </c>
      <c r="X914" s="40" t="s">
        <v>281</v>
      </c>
      <c r="Y914" s="40" t="s">
        <v>281</v>
      </c>
      <c r="Z914" s="40" t="s">
        <v>281</v>
      </c>
      <c r="AA914" s="40" t="s">
        <v>281</v>
      </c>
      <c r="AB914" s="40" t="s">
        <v>281</v>
      </c>
      <c r="AC914" s="40" t="s">
        <v>281</v>
      </c>
      <c r="AD914" s="40" t="s">
        <v>281</v>
      </c>
      <c r="AE914" s="40" t="s">
        <v>281</v>
      </c>
      <c r="AF914" s="40" t="s">
        <v>281</v>
      </c>
      <c r="AG914" s="40" t="s">
        <v>281</v>
      </c>
      <c r="AH914" s="40" t="s">
        <v>281</v>
      </c>
      <c r="AI914" s="40" t="s">
        <v>281</v>
      </c>
      <c r="AJ914" s="40" t="s">
        <v>281</v>
      </c>
      <c r="AK914" s="40" t="s">
        <v>281</v>
      </c>
      <c r="AL914" s="40" t="s">
        <v>281</v>
      </c>
      <c r="AM914" s="40" t="s">
        <v>281</v>
      </c>
    </row>
    <row r="915" spans="1:39" ht="26.25" customHeight="1" x14ac:dyDescent="0.15">
      <c r="A915" s="37" t="s">
        <v>281</v>
      </c>
      <c r="B915" s="38" t="s">
        <v>281</v>
      </c>
      <c r="C915" s="39" t="s">
        <v>281</v>
      </c>
      <c r="D915" s="39" t="s">
        <v>281</v>
      </c>
      <c r="E915" s="39" t="s">
        <v>281</v>
      </c>
      <c r="F915" s="40" t="s">
        <v>281</v>
      </c>
      <c r="G915" s="40" t="s">
        <v>281</v>
      </c>
      <c r="H915" s="40" t="s">
        <v>281</v>
      </c>
      <c r="I915" s="40" t="s">
        <v>281</v>
      </c>
      <c r="J915" s="40" t="s">
        <v>281</v>
      </c>
      <c r="K915" s="40" t="s">
        <v>281</v>
      </c>
      <c r="L915" s="40" t="s">
        <v>281</v>
      </c>
      <c r="M915" s="40" t="s">
        <v>281</v>
      </c>
      <c r="N915" s="40" t="s">
        <v>281</v>
      </c>
      <c r="O915" s="40" t="s">
        <v>281</v>
      </c>
      <c r="P915" s="40" t="s">
        <v>281</v>
      </c>
      <c r="Q915" s="40" t="s">
        <v>281</v>
      </c>
      <c r="R915" s="40" t="s">
        <v>281</v>
      </c>
      <c r="S915" s="40" t="s">
        <v>281</v>
      </c>
      <c r="T915" s="40" t="s">
        <v>281</v>
      </c>
      <c r="U915" s="40" t="s">
        <v>281</v>
      </c>
      <c r="V915" s="40" t="s">
        <v>281</v>
      </c>
      <c r="W915" s="40" t="s">
        <v>281</v>
      </c>
      <c r="X915" s="40" t="s">
        <v>281</v>
      </c>
      <c r="Y915" s="40" t="s">
        <v>281</v>
      </c>
      <c r="Z915" s="40" t="s">
        <v>281</v>
      </c>
      <c r="AA915" s="40" t="s">
        <v>281</v>
      </c>
      <c r="AB915" s="40" t="s">
        <v>281</v>
      </c>
      <c r="AC915" s="40" t="s">
        <v>281</v>
      </c>
      <c r="AD915" s="40" t="s">
        <v>281</v>
      </c>
      <c r="AE915" s="40" t="s">
        <v>281</v>
      </c>
      <c r="AF915" s="40" t="s">
        <v>281</v>
      </c>
      <c r="AG915" s="40" t="s">
        <v>281</v>
      </c>
      <c r="AH915" s="40" t="s">
        <v>281</v>
      </c>
      <c r="AI915" s="40" t="s">
        <v>281</v>
      </c>
      <c r="AJ915" s="40" t="s">
        <v>281</v>
      </c>
      <c r="AK915" s="40" t="s">
        <v>281</v>
      </c>
      <c r="AL915" s="40" t="s">
        <v>281</v>
      </c>
      <c r="AM915" s="40" t="s">
        <v>281</v>
      </c>
    </row>
    <row r="916" spans="1:39" ht="26.25" customHeight="1" x14ac:dyDescent="0.15">
      <c r="A916" s="37" t="s">
        <v>281</v>
      </c>
      <c r="B916" s="38" t="s">
        <v>281</v>
      </c>
      <c r="C916" s="39" t="s">
        <v>281</v>
      </c>
      <c r="D916" s="39" t="s">
        <v>281</v>
      </c>
      <c r="E916" s="39" t="s">
        <v>281</v>
      </c>
      <c r="F916" s="40" t="s">
        <v>281</v>
      </c>
      <c r="G916" s="40" t="s">
        <v>281</v>
      </c>
      <c r="H916" s="40" t="s">
        <v>281</v>
      </c>
      <c r="I916" s="40" t="s">
        <v>281</v>
      </c>
      <c r="J916" s="40" t="s">
        <v>281</v>
      </c>
      <c r="K916" s="40" t="s">
        <v>281</v>
      </c>
      <c r="L916" s="40" t="s">
        <v>281</v>
      </c>
      <c r="M916" s="40" t="s">
        <v>281</v>
      </c>
      <c r="N916" s="40" t="s">
        <v>281</v>
      </c>
      <c r="O916" s="40" t="s">
        <v>281</v>
      </c>
      <c r="P916" s="40" t="s">
        <v>281</v>
      </c>
      <c r="Q916" s="40" t="s">
        <v>281</v>
      </c>
      <c r="R916" s="40" t="s">
        <v>281</v>
      </c>
      <c r="S916" s="40" t="s">
        <v>281</v>
      </c>
      <c r="T916" s="40" t="s">
        <v>281</v>
      </c>
      <c r="U916" s="40" t="s">
        <v>281</v>
      </c>
      <c r="V916" s="40" t="s">
        <v>281</v>
      </c>
      <c r="W916" s="40" t="s">
        <v>281</v>
      </c>
      <c r="X916" s="40" t="s">
        <v>281</v>
      </c>
      <c r="Y916" s="40" t="s">
        <v>281</v>
      </c>
      <c r="Z916" s="40" t="s">
        <v>281</v>
      </c>
      <c r="AA916" s="40" t="s">
        <v>281</v>
      </c>
      <c r="AB916" s="40" t="s">
        <v>281</v>
      </c>
      <c r="AC916" s="40" t="s">
        <v>281</v>
      </c>
      <c r="AD916" s="40" t="s">
        <v>281</v>
      </c>
      <c r="AE916" s="40" t="s">
        <v>281</v>
      </c>
      <c r="AF916" s="40" t="s">
        <v>281</v>
      </c>
      <c r="AG916" s="40" t="s">
        <v>281</v>
      </c>
      <c r="AH916" s="40" t="s">
        <v>281</v>
      </c>
      <c r="AI916" s="40" t="s">
        <v>281</v>
      </c>
      <c r="AJ916" s="40" t="s">
        <v>281</v>
      </c>
      <c r="AK916" s="40" t="s">
        <v>281</v>
      </c>
      <c r="AL916" s="40" t="s">
        <v>281</v>
      </c>
      <c r="AM916" s="40" t="s">
        <v>281</v>
      </c>
    </row>
    <row r="917" spans="1:39" ht="26.25" customHeight="1" x14ac:dyDescent="0.15">
      <c r="A917" s="37" t="s">
        <v>281</v>
      </c>
      <c r="B917" s="38" t="s">
        <v>281</v>
      </c>
      <c r="C917" s="39" t="s">
        <v>281</v>
      </c>
      <c r="D917" s="39" t="s">
        <v>281</v>
      </c>
      <c r="E917" s="39" t="s">
        <v>281</v>
      </c>
      <c r="F917" s="40" t="s">
        <v>281</v>
      </c>
      <c r="G917" s="40" t="s">
        <v>281</v>
      </c>
      <c r="H917" s="40" t="s">
        <v>281</v>
      </c>
      <c r="I917" s="40" t="s">
        <v>281</v>
      </c>
      <c r="J917" s="40" t="s">
        <v>281</v>
      </c>
      <c r="K917" s="40" t="s">
        <v>281</v>
      </c>
      <c r="L917" s="40" t="s">
        <v>281</v>
      </c>
      <c r="M917" s="40" t="s">
        <v>281</v>
      </c>
      <c r="N917" s="40" t="s">
        <v>281</v>
      </c>
      <c r="O917" s="40" t="s">
        <v>281</v>
      </c>
      <c r="P917" s="40" t="s">
        <v>281</v>
      </c>
      <c r="Q917" s="40" t="s">
        <v>281</v>
      </c>
      <c r="R917" s="40" t="s">
        <v>281</v>
      </c>
      <c r="S917" s="40" t="s">
        <v>281</v>
      </c>
      <c r="T917" s="40" t="s">
        <v>281</v>
      </c>
      <c r="U917" s="40" t="s">
        <v>281</v>
      </c>
      <c r="V917" s="40" t="s">
        <v>281</v>
      </c>
      <c r="W917" s="40" t="s">
        <v>281</v>
      </c>
      <c r="X917" s="40" t="s">
        <v>281</v>
      </c>
      <c r="Y917" s="40" t="s">
        <v>281</v>
      </c>
      <c r="Z917" s="40" t="s">
        <v>281</v>
      </c>
      <c r="AA917" s="40" t="s">
        <v>281</v>
      </c>
      <c r="AB917" s="40" t="s">
        <v>281</v>
      </c>
      <c r="AC917" s="40" t="s">
        <v>281</v>
      </c>
      <c r="AD917" s="40" t="s">
        <v>281</v>
      </c>
      <c r="AE917" s="40" t="s">
        <v>281</v>
      </c>
      <c r="AF917" s="40" t="s">
        <v>281</v>
      </c>
      <c r="AG917" s="40" t="s">
        <v>281</v>
      </c>
      <c r="AH917" s="40" t="s">
        <v>281</v>
      </c>
      <c r="AI917" s="40" t="s">
        <v>281</v>
      </c>
      <c r="AJ917" s="40" t="s">
        <v>281</v>
      </c>
      <c r="AK917" s="40" t="s">
        <v>281</v>
      </c>
      <c r="AL917" s="40" t="s">
        <v>281</v>
      </c>
      <c r="AM917" s="40" t="s">
        <v>281</v>
      </c>
    </row>
    <row r="918" spans="1:39" ht="26.25" customHeight="1" x14ac:dyDescent="0.15">
      <c r="A918" s="37" t="s">
        <v>281</v>
      </c>
      <c r="B918" s="38" t="s">
        <v>281</v>
      </c>
      <c r="C918" s="39" t="s">
        <v>281</v>
      </c>
      <c r="D918" s="39" t="s">
        <v>281</v>
      </c>
      <c r="E918" s="39" t="s">
        <v>281</v>
      </c>
      <c r="F918" s="40" t="s">
        <v>281</v>
      </c>
      <c r="G918" s="40" t="s">
        <v>281</v>
      </c>
      <c r="H918" s="40" t="s">
        <v>281</v>
      </c>
      <c r="I918" s="40" t="s">
        <v>281</v>
      </c>
      <c r="J918" s="40" t="s">
        <v>281</v>
      </c>
      <c r="K918" s="40" t="s">
        <v>281</v>
      </c>
      <c r="L918" s="40" t="s">
        <v>281</v>
      </c>
      <c r="M918" s="40" t="s">
        <v>281</v>
      </c>
      <c r="N918" s="40" t="s">
        <v>281</v>
      </c>
      <c r="O918" s="40" t="s">
        <v>281</v>
      </c>
      <c r="P918" s="40" t="s">
        <v>281</v>
      </c>
      <c r="Q918" s="40" t="s">
        <v>281</v>
      </c>
      <c r="R918" s="40" t="s">
        <v>281</v>
      </c>
      <c r="S918" s="40" t="s">
        <v>281</v>
      </c>
      <c r="T918" s="40" t="s">
        <v>281</v>
      </c>
      <c r="U918" s="40" t="s">
        <v>281</v>
      </c>
      <c r="V918" s="40" t="s">
        <v>281</v>
      </c>
      <c r="W918" s="40" t="s">
        <v>281</v>
      </c>
      <c r="X918" s="40" t="s">
        <v>281</v>
      </c>
      <c r="Y918" s="40" t="s">
        <v>281</v>
      </c>
      <c r="Z918" s="40" t="s">
        <v>281</v>
      </c>
      <c r="AA918" s="40" t="s">
        <v>281</v>
      </c>
      <c r="AB918" s="40" t="s">
        <v>281</v>
      </c>
      <c r="AC918" s="40" t="s">
        <v>281</v>
      </c>
      <c r="AD918" s="40" t="s">
        <v>281</v>
      </c>
      <c r="AE918" s="40" t="s">
        <v>281</v>
      </c>
      <c r="AF918" s="40" t="s">
        <v>281</v>
      </c>
      <c r="AG918" s="40" t="s">
        <v>281</v>
      </c>
      <c r="AH918" s="40" t="s">
        <v>281</v>
      </c>
      <c r="AI918" s="40" t="s">
        <v>281</v>
      </c>
      <c r="AJ918" s="40" t="s">
        <v>281</v>
      </c>
      <c r="AK918" s="40" t="s">
        <v>281</v>
      </c>
      <c r="AL918" s="40" t="s">
        <v>281</v>
      </c>
      <c r="AM918" s="40" t="s">
        <v>281</v>
      </c>
    </row>
    <row r="919" spans="1:39" ht="26.25" customHeight="1" x14ac:dyDescent="0.15">
      <c r="A919" s="37" t="s">
        <v>281</v>
      </c>
      <c r="B919" s="38" t="s">
        <v>281</v>
      </c>
      <c r="C919" s="39" t="s">
        <v>281</v>
      </c>
      <c r="D919" s="39" t="s">
        <v>281</v>
      </c>
      <c r="E919" s="39" t="s">
        <v>281</v>
      </c>
      <c r="F919" s="40" t="s">
        <v>281</v>
      </c>
      <c r="G919" s="40" t="s">
        <v>281</v>
      </c>
      <c r="H919" s="40" t="s">
        <v>281</v>
      </c>
      <c r="I919" s="40" t="s">
        <v>281</v>
      </c>
      <c r="J919" s="40" t="s">
        <v>281</v>
      </c>
      <c r="K919" s="40" t="s">
        <v>281</v>
      </c>
      <c r="L919" s="40" t="s">
        <v>281</v>
      </c>
      <c r="M919" s="40" t="s">
        <v>281</v>
      </c>
      <c r="N919" s="40" t="s">
        <v>281</v>
      </c>
      <c r="O919" s="40" t="s">
        <v>281</v>
      </c>
      <c r="P919" s="40" t="s">
        <v>281</v>
      </c>
      <c r="Q919" s="40" t="s">
        <v>281</v>
      </c>
      <c r="R919" s="40" t="s">
        <v>281</v>
      </c>
      <c r="S919" s="40" t="s">
        <v>281</v>
      </c>
      <c r="T919" s="40" t="s">
        <v>281</v>
      </c>
      <c r="U919" s="40" t="s">
        <v>281</v>
      </c>
      <c r="V919" s="40" t="s">
        <v>281</v>
      </c>
      <c r="W919" s="40" t="s">
        <v>281</v>
      </c>
      <c r="X919" s="40" t="s">
        <v>281</v>
      </c>
      <c r="Y919" s="40" t="s">
        <v>281</v>
      </c>
      <c r="Z919" s="40" t="s">
        <v>281</v>
      </c>
      <c r="AA919" s="40" t="s">
        <v>281</v>
      </c>
      <c r="AB919" s="40" t="s">
        <v>281</v>
      </c>
      <c r="AC919" s="40" t="s">
        <v>281</v>
      </c>
      <c r="AD919" s="40" t="s">
        <v>281</v>
      </c>
      <c r="AE919" s="40" t="s">
        <v>281</v>
      </c>
      <c r="AF919" s="40" t="s">
        <v>281</v>
      </c>
      <c r="AG919" s="40" t="s">
        <v>281</v>
      </c>
      <c r="AH919" s="40" t="s">
        <v>281</v>
      </c>
      <c r="AI919" s="40" t="s">
        <v>281</v>
      </c>
      <c r="AJ919" s="40" t="s">
        <v>281</v>
      </c>
      <c r="AK919" s="40" t="s">
        <v>281</v>
      </c>
      <c r="AL919" s="40" t="s">
        <v>281</v>
      </c>
      <c r="AM919" s="40" t="s">
        <v>281</v>
      </c>
    </row>
    <row r="920" spans="1:39" ht="26.25" customHeight="1" x14ac:dyDescent="0.15">
      <c r="A920" s="37" t="s">
        <v>281</v>
      </c>
      <c r="B920" s="38" t="s">
        <v>281</v>
      </c>
      <c r="C920" s="39" t="s">
        <v>281</v>
      </c>
      <c r="D920" s="39" t="s">
        <v>281</v>
      </c>
      <c r="E920" s="39" t="s">
        <v>281</v>
      </c>
      <c r="F920" s="40" t="s">
        <v>281</v>
      </c>
      <c r="G920" s="40" t="s">
        <v>281</v>
      </c>
      <c r="H920" s="40" t="s">
        <v>281</v>
      </c>
      <c r="I920" s="40" t="s">
        <v>281</v>
      </c>
      <c r="J920" s="40" t="s">
        <v>281</v>
      </c>
      <c r="K920" s="40" t="s">
        <v>281</v>
      </c>
      <c r="L920" s="40" t="s">
        <v>281</v>
      </c>
      <c r="M920" s="40" t="s">
        <v>281</v>
      </c>
      <c r="N920" s="40" t="s">
        <v>281</v>
      </c>
      <c r="O920" s="40" t="s">
        <v>281</v>
      </c>
      <c r="P920" s="40" t="s">
        <v>281</v>
      </c>
      <c r="Q920" s="40" t="s">
        <v>281</v>
      </c>
      <c r="R920" s="40" t="s">
        <v>281</v>
      </c>
      <c r="S920" s="40" t="s">
        <v>281</v>
      </c>
      <c r="T920" s="40" t="s">
        <v>281</v>
      </c>
      <c r="U920" s="40" t="s">
        <v>281</v>
      </c>
      <c r="V920" s="40" t="s">
        <v>281</v>
      </c>
      <c r="W920" s="40" t="s">
        <v>281</v>
      </c>
      <c r="X920" s="40" t="s">
        <v>281</v>
      </c>
      <c r="Y920" s="40" t="s">
        <v>281</v>
      </c>
      <c r="Z920" s="40" t="s">
        <v>281</v>
      </c>
      <c r="AA920" s="40" t="s">
        <v>281</v>
      </c>
      <c r="AB920" s="40" t="s">
        <v>281</v>
      </c>
      <c r="AC920" s="40" t="s">
        <v>281</v>
      </c>
      <c r="AD920" s="40" t="s">
        <v>281</v>
      </c>
      <c r="AE920" s="40" t="s">
        <v>281</v>
      </c>
      <c r="AF920" s="40" t="s">
        <v>281</v>
      </c>
      <c r="AG920" s="40" t="s">
        <v>281</v>
      </c>
      <c r="AH920" s="40" t="s">
        <v>281</v>
      </c>
      <c r="AI920" s="40" t="s">
        <v>281</v>
      </c>
      <c r="AJ920" s="40" t="s">
        <v>281</v>
      </c>
      <c r="AK920" s="40" t="s">
        <v>281</v>
      </c>
      <c r="AL920" s="40" t="s">
        <v>281</v>
      </c>
      <c r="AM920" s="40" t="s">
        <v>281</v>
      </c>
    </row>
    <row r="921" spans="1:39" ht="26.25" customHeight="1" x14ac:dyDescent="0.15">
      <c r="A921" s="37" t="s">
        <v>281</v>
      </c>
      <c r="B921" s="38" t="s">
        <v>281</v>
      </c>
      <c r="C921" s="39" t="s">
        <v>281</v>
      </c>
      <c r="D921" s="39" t="s">
        <v>281</v>
      </c>
      <c r="E921" s="39" t="s">
        <v>281</v>
      </c>
      <c r="F921" s="40" t="s">
        <v>281</v>
      </c>
      <c r="G921" s="40" t="s">
        <v>281</v>
      </c>
      <c r="H921" s="40" t="s">
        <v>281</v>
      </c>
      <c r="I921" s="40" t="s">
        <v>281</v>
      </c>
      <c r="J921" s="40" t="s">
        <v>281</v>
      </c>
      <c r="K921" s="40" t="s">
        <v>281</v>
      </c>
      <c r="L921" s="40" t="s">
        <v>281</v>
      </c>
      <c r="M921" s="40" t="s">
        <v>281</v>
      </c>
      <c r="N921" s="40" t="s">
        <v>281</v>
      </c>
      <c r="O921" s="40" t="s">
        <v>281</v>
      </c>
      <c r="P921" s="40" t="s">
        <v>281</v>
      </c>
      <c r="Q921" s="40" t="s">
        <v>281</v>
      </c>
      <c r="R921" s="40" t="s">
        <v>281</v>
      </c>
      <c r="S921" s="40" t="s">
        <v>281</v>
      </c>
      <c r="T921" s="40" t="s">
        <v>281</v>
      </c>
      <c r="U921" s="40" t="s">
        <v>281</v>
      </c>
      <c r="V921" s="40" t="s">
        <v>281</v>
      </c>
      <c r="W921" s="40" t="s">
        <v>281</v>
      </c>
      <c r="X921" s="40" t="s">
        <v>281</v>
      </c>
      <c r="Y921" s="40" t="s">
        <v>281</v>
      </c>
      <c r="Z921" s="40" t="s">
        <v>281</v>
      </c>
      <c r="AA921" s="40" t="s">
        <v>281</v>
      </c>
      <c r="AB921" s="40" t="s">
        <v>281</v>
      </c>
      <c r="AC921" s="40" t="s">
        <v>281</v>
      </c>
      <c r="AD921" s="40" t="s">
        <v>281</v>
      </c>
      <c r="AE921" s="40" t="s">
        <v>281</v>
      </c>
      <c r="AF921" s="40" t="s">
        <v>281</v>
      </c>
      <c r="AG921" s="40" t="s">
        <v>281</v>
      </c>
      <c r="AH921" s="40" t="s">
        <v>281</v>
      </c>
      <c r="AI921" s="40" t="s">
        <v>281</v>
      </c>
      <c r="AJ921" s="40" t="s">
        <v>281</v>
      </c>
      <c r="AK921" s="40" t="s">
        <v>281</v>
      </c>
      <c r="AL921" s="40" t="s">
        <v>281</v>
      </c>
      <c r="AM921" s="40" t="s">
        <v>281</v>
      </c>
    </row>
    <row r="922" spans="1:39" ht="26.25" customHeight="1" x14ac:dyDescent="0.15">
      <c r="A922" s="37" t="s">
        <v>281</v>
      </c>
      <c r="B922" s="38" t="s">
        <v>281</v>
      </c>
      <c r="C922" s="39" t="s">
        <v>281</v>
      </c>
      <c r="D922" s="39" t="s">
        <v>281</v>
      </c>
      <c r="E922" s="39" t="s">
        <v>281</v>
      </c>
      <c r="F922" s="40" t="s">
        <v>281</v>
      </c>
      <c r="G922" s="40" t="s">
        <v>281</v>
      </c>
      <c r="H922" s="40" t="s">
        <v>281</v>
      </c>
      <c r="I922" s="40" t="s">
        <v>281</v>
      </c>
      <c r="J922" s="40" t="s">
        <v>281</v>
      </c>
      <c r="K922" s="40" t="s">
        <v>281</v>
      </c>
      <c r="L922" s="40" t="s">
        <v>281</v>
      </c>
      <c r="M922" s="40" t="s">
        <v>281</v>
      </c>
      <c r="N922" s="40" t="s">
        <v>281</v>
      </c>
      <c r="O922" s="40" t="s">
        <v>281</v>
      </c>
      <c r="P922" s="40" t="s">
        <v>281</v>
      </c>
      <c r="Q922" s="40" t="s">
        <v>281</v>
      </c>
      <c r="R922" s="40" t="s">
        <v>281</v>
      </c>
      <c r="S922" s="40" t="s">
        <v>281</v>
      </c>
      <c r="T922" s="40" t="s">
        <v>281</v>
      </c>
      <c r="U922" s="40" t="s">
        <v>281</v>
      </c>
      <c r="V922" s="40" t="s">
        <v>281</v>
      </c>
      <c r="W922" s="40" t="s">
        <v>281</v>
      </c>
      <c r="X922" s="40" t="s">
        <v>281</v>
      </c>
      <c r="Y922" s="40" t="s">
        <v>281</v>
      </c>
      <c r="Z922" s="40" t="s">
        <v>281</v>
      </c>
      <c r="AA922" s="40" t="s">
        <v>281</v>
      </c>
      <c r="AB922" s="40" t="s">
        <v>281</v>
      </c>
      <c r="AC922" s="40" t="s">
        <v>281</v>
      </c>
      <c r="AD922" s="40" t="s">
        <v>281</v>
      </c>
      <c r="AE922" s="40" t="s">
        <v>281</v>
      </c>
      <c r="AF922" s="40" t="s">
        <v>281</v>
      </c>
      <c r="AG922" s="40" t="s">
        <v>281</v>
      </c>
      <c r="AH922" s="40" t="s">
        <v>281</v>
      </c>
      <c r="AI922" s="40" t="s">
        <v>281</v>
      </c>
      <c r="AJ922" s="40" t="s">
        <v>281</v>
      </c>
      <c r="AK922" s="40" t="s">
        <v>281</v>
      </c>
      <c r="AL922" s="40" t="s">
        <v>281</v>
      </c>
      <c r="AM922" s="40" t="s">
        <v>281</v>
      </c>
    </row>
    <row r="923" spans="1:39" ht="26.25" customHeight="1" x14ac:dyDescent="0.15">
      <c r="A923" s="37" t="s">
        <v>281</v>
      </c>
      <c r="B923" s="38" t="s">
        <v>281</v>
      </c>
      <c r="C923" s="39" t="s">
        <v>281</v>
      </c>
      <c r="D923" s="39" t="s">
        <v>281</v>
      </c>
      <c r="E923" s="39" t="s">
        <v>281</v>
      </c>
      <c r="F923" s="40" t="s">
        <v>281</v>
      </c>
      <c r="G923" s="40" t="s">
        <v>281</v>
      </c>
      <c r="H923" s="40" t="s">
        <v>281</v>
      </c>
      <c r="I923" s="40" t="s">
        <v>281</v>
      </c>
      <c r="J923" s="40" t="s">
        <v>281</v>
      </c>
      <c r="K923" s="40" t="s">
        <v>281</v>
      </c>
      <c r="L923" s="40" t="s">
        <v>281</v>
      </c>
      <c r="M923" s="40" t="s">
        <v>281</v>
      </c>
      <c r="N923" s="40" t="s">
        <v>281</v>
      </c>
      <c r="O923" s="40" t="s">
        <v>281</v>
      </c>
      <c r="P923" s="40" t="s">
        <v>281</v>
      </c>
      <c r="Q923" s="40" t="s">
        <v>281</v>
      </c>
      <c r="R923" s="40" t="s">
        <v>281</v>
      </c>
      <c r="S923" s="40" t="s">
        <v>281</v>
      </c>
      <c r="T923" s="40" t="s">
        <v>281</v>
      </c>
      <c r="U923" s="40" t="s">
        <v>281</v>
      </c>
      <c r="V923" s="40" t="s">
        <v>281</v>
      </c>
      <c r="W923" s="40" t="s">
        <v>281</v>
      </c>
      <c r="X923" s="40" t="s">
        <v>281</v>
      </c>
      <c r="Y923" s="40" t="s">
        <v>281</v>
      </c>
      <c r="Z923" s="40" t="s">
        <v>281</v>
      </c>
      <c r="AA923" s="40" t="s">
        <v>281</v>
      </c>
      <c r="AB923" s="40" t="s">
        <v>281</v>
      </c>
      <c r="AC923" s="40" t="s">
        <v>281</v>
      </c>
      <c r="AD923" s="40" t="s">
        <v>281</v>
      </c>
      <c r="AE923" s="40" t="s">
        <v>281</v>
      </c>
      <c r="AF923" s="40" t="s">
        <v>281</v>
      </c>
      <c r="AG923" s="40" t="s">
        <v>281</v>
      </c>
      <c r="AH923" s="40" t="s">
        <v>281</v>
      </c>
      <c r="AI923" s="40" t="s">
        <v>281</v>
      </c>
      <c r="AJ923" s="40" t="s">
        <v>281</v>
      </c>
      <c r="AK923" s="40" t="s">
        <v>281</v>
      </c>
      <c r="AL923" s="40" t="s">
        <v>281</v>
      </c>
      <c r="AM923" s="40" t="s">
        <v>281</v>
      </c>
    </row>
    <row r="924" spans="1:39" ht="26.25" customHeight="1" x14ac:dyDescent="0.15">
      <c r="A924" s="37" t="s">
        <v>281</v>
      </c>
      <c r="B924" s="38" t="s">
        <v>281</v>
      </c>
      <c r="C924" s="39" t="s">
        <v>281</v>
      </c>
      <c r="D924" s="39" t="s">
        <v>281</v>
      </c>
      <c r="E924" s="39" t="s">
        <v>281</v>
      </c>
      <c r="F924" s="40" t="s">
        <v>281</v>
      </c>
      <c r="G924" s="40" t="s">
        <v>281</v>
      </c>
      <c r="H924" s="40" t="s">
        <v>281</v>
      </c>
      <c r="I924" s="40" t="s">
        <v>281</v>
      </c>
      <c r="J924" s="40" t="s">
        <v>281</v>
      </c>
      <c r="K924" s="40" t="s">
        <v>281</v>
      </c>
      <c r="L924" s="40" t="s">
        <v>281</v>
      </c>
      <c r="M924" s="40" t="s">
        <v>281</v>
      </c>
      <c r="N924" s="40" t="s">
        <v>281</v>
      </c>
      <c r="O924" s="40" t="s">
        <v>281</v>
      </c>
      <c r="P924" s="40" t="s">
        <v>281</v>
      </c>
      <c r="Q924" s="40" t="s">
        <v>281</v>
      </c>
      <c r="R924" s="40" t="s">
        <v>281</v>
      </c>
      <c r="S924" s="40" t="s">
        <v>281</v>
      </c>
      <c r="T924" s="40" t="s">
        <v>281</v>
      </c>
      <c r="U924" s="40" t="s">
        <v>281</v>
      </c>
      <c r="V924" s="40" t="s">
        <v>281</v>
      </c>
      <c r="W924" s="40" t="s">
        <v>281</v>
      </c>
      <c r="X924" s="40" t="s">
        <v>281</v>
      </c>
      <c r="Y924" s="40" t="s">
        <v>281</v>
      </c>
      <c r="Z924" s="40" t="s">
        <v>281</v>
      </c>
      <c r="AA924" s="40" t="s">
        <v>281</v>
      </c>
      <c r="AB924" s="40" t="s">
        <v>281</v>
      </c>
      <c r="AC924" s="40" t="s">
        <v>281</v>
      </c>
      <c r="AD924" s="40" t="s">
        <v>281</v>
      </c>
      <c r="AE924" s="40" t="s">
        <v>281</v>
      </c>
      <c r="AF924" s="40" t="s">
        <v>281</v>
      </c>
      <c r="AG924" s="40" t="s">
        <v>281</v>
      </c>
      <c r="AH924" s="40" t="s">
        <v>281</v>
      </c>
      <c r="AI924" s="40" t="s">
        <v>281</v>
      </c>
      <c r="AJ924" s="40" t="s">
        <v>281</v>
      </c>
      <c r="AK924" s="40" t="s">
        <v>281</v>
      </c>
      <c r="AL924" s="40" t="s">
        <v>281</v>
      </c>
      <c r="AM924" s="40" t="s">
        <v>281</v>
      </c>
    </row>
    <row r="925" spans="1:39" ht="26.25" customHeight="1" x14ac:dyDescent="0.15">
      <c r="A925" s="37" t="s">
        <v>281</v>
      </c>
      <c r="B925" s="38" t="s">
        <v>281</v>
      </c>
      <c r="C925" s="39" t="s">
        <v>281</v>
      </c>
      <c r="D925" s="39" t="s">
        <v>281</v>
      </c>
      <c r="E925" s="39" t="s">
        <v>281</v>
      </c>
      <c r="F925" s="40" t="s">
        <v>281</v>
      </c>
      <c r="G925" s="40" t="s">
        <v>281</v>
      </c>
      <c r="H925" s="40" t="s">
        <v>281</v>
      </c>
      <c r="I925" s="40" t="s">
        <v>281</v>
      </c>
      <c r="J925" s="40" t="s">
        <v>281</v>
      </c>
      <c r="K925" s="40" t="s">
        <v>281</v>
      </c>
      <c r="L925" s="40" t="s">
        <v>281</v>
      </c>
      <c r="M925" s="40" t="s">
        <v>281</v>
      </c>
      <c r="N925" s="40" t="s">
        <v>281</v>
      </c>
      <c r="O925" s="40" t="s">
        <v>281</v>
      </c>
      <c r="P925" s="40" t="s">
        <v>281</v>
      </c>
      <c r="Q925" s="40" t="s">
        <v>281</v>
      </c>
      <c r="R925" s="40" t="s">
        <v>281</v>
      </c>
      <c r="S925" s="40" t="s">
        <v>281</v>
      </c>
      <c r="T925" s="40" t="s">
        <v>281</v>
      </c>
      <c r="U925" s="40" t="s">
        <v>281</v>
      </c>
      <c r="V925" s="40" t="s">
        <v>281</v>
      </c>
      <c r="W925" s="40" t="s">
        <v>281</v>
      </c>
      <c r="X925" s="40" t="s">
        <v>281</v>
      </c>
      <c r="Y925" s="40" t="s">
        <v>281</v>
      </c>
      <c r="Z925" s="40" t="s">
        <v>281</v>
      </c>
      <c r="AA925" s="40" t="s">
        <v>281</v>
      </c>
      <c r="AB925" s="40" t="s">
        <v>281</v>
      </c>
      <c r="AC925" s="40" t="s">
        <v>281</v>
      </c>
      <c r="AD925" s="40" t="s">
        <v>281</v>
      </c>
      <c r="AE925" s="40" t="s">
        <v>281</v>
      </c>
      <c r="AF925" s="40" t="s">
        <v>281</v>
      </c>
      <c r="AG925" s="40" t="s">
        <v>281</v>
      </c>
      <c r="AH925" s="40" t="s">
        <v>281</v>
      </c>
      <c r="AI925" s="40" t="s">
        <v>281</v>
      </c>
      <c r="AJ925" s="40" t="s">
        <v>281</v>
      </c>
      <c r="AK925" s="40" t="s">
        <v>281</v>
      </c>
      <c r="AL925" s="40" t="s">
        <v>281</v>
      </c>
      <c r="AM925" s="40" t="s">
        <v>281</v>
      </c>
    </row>
    <row r="926" spans="1:39" ht="26.25" customHeight="1" x14ac:dyDescent="0.15">
      <c r="A926" s="37" t="s">
        <v>281</v>
      </c>
      <c r="B926" s="38" t="s">
        <v>281</v>
      </c>
      <c r="C926" s="39" t="s">
        <v>281</v>
      </c>
      <c r="D926" s="39" t="s">
        <v>281</v>
      </c>
      <c r="E926" s="39" t="s">
        <v>281</v>
      </c>
      <c r="F926" s="40" t="s">
        <v>281</v>
      </c>
      <c r="G926" s="40" t="s">
        <v>281</v>
      </c>
      <c r="H926" s="40" t="s">
        <v>281</v>
      </c>
      <c r="I926" s="40" t="s">
        <v>281</v>
      </c>
      <c r="J926" s="40" t="s">
        <v>281</v>
      </c>
      <c r="K926" s="40" t="s">
        <v>281</v>
      </c>
      <c r="L926" s="40" t="s">
        <v>281</v>
      </c>
      <c r="M926" s="40" t="s">
        <v>281</v>
      </c>
      <c r="N926" s="40" t="s">
        <v>281</v>
      </c>
      <c r="O926" s="40" t="s">
        <v>281</v>
      </c>
      <c r="P926" s="40" t="s">
        <v>281</v>
      </c>
      <c r="Q926" s="40" t="s">
        <v>281</v>
      </c>
      <c r="R926" s="40" t="s">
        <v>281</v>
      </c>
      <c r="S926" s="40" t="s">
        <v>281</v>
      </c>
      <c r="T926" s="40" t="s">
        <v>281</v>
      </c>
      <c r="U926" s="40" t="s">
        <v>281</v>
      </c>
      <c r="V926" s="40" t="s">
        <v>281</v>
      </c>
      <c r="W926" s="40" t="s">
        <v>281</v>
      </c>
      <c r="X926" s="40" t="s">
        <v>281</v>
      </c>
      <c r="Y926" s="40" t="s">
        <v>281</v>
      </c>
      <c r="Z926" s="40" t="s">
        <v>281</v>
      </c>
      <c r="AA926" s="40" t="s">
        <v>281</v>
      </c>
      <c r="AB926" s="40" t="s">
        <v>281</v>
      </c>
      <c r="AC926" s="40" t="s">
        <v>281</v>
      </c>
      <c r="AD926" s="40" t="s">
        <v>281</v>
      </c>
      <c r="AE926" s="40" t="s">
        <v>281</v>
      </c>
      <c r="AF926" s="40" t="s">
        <v>281</v>
      </c>
      <c r="AG926" s="40" t="s">
        <v>281</v>
      </c>
      <c r="AH926" s="40" t="s">
        <v>281</v>
      </c>
      <c r="AI926" s="40" t="s">
        <v>281</v>
      </c>
      <c r="AJ926" s="40" t="s">
        <v>281</v>
      </c>
      <c r="AK926" s="40" t="s">
        <v>281</v>
      </c>
      <c r="AL926" s="40" t="s">
        <v>281</v>
      </c>
      <c r="AM926" s="40" t="s">
        <v>281</v>
      </c>
    </row>
    <row r="927" spans="1:39" ht="26.25" customHeight="1" x14ac:dyDescent="0.15">
      <c r="A927" s="37" t="s">
        <v>281</v>
      </c>
      <c r="B927" s="38" t="s">
        <v>281</v>
      </c>
      <c r="C927" s="39" t="s">
        <v>281</v>
      </c>
      <c r="D927" s="39" t="s">
        <v>281</v>
      </c>
      <c r="E927" s="39" t="s">
        <v>281</v>
      </c>
      <c r="F927" s="40" t="s">
        <v>281</v>
      </c>
      <c r="G927" s="40" t="s">
        <v>281</v>
      </c>
      <c r="H927" s="40" t="s">
        <v>281</v>
      </c>
      <c r="I927" s="40" t="s">
        <v>281</v>
      </c>
      <c r="J927" s="40" t="s">
        <v>281</v>
      </c>
      <c r="K927" s="40" t="s">
        <v>281</v>
      </c>
      <c r="L927" s="40" t="s">
        <v>281</v>
      </c>
      <c r="M927" s="40" t="s">
        <v>281</v>
      </c>
      <c r="N927" s="40" t="s">
        <v>281</v>
      </c>
      <c r="O927" s="40" t="s">
        <v>281</v>
      </c>
      <c r="P927" s="40" t="s">
        <v>281</v>
      </c>
      <c r="Q927" s="40" t="s">
        <v>281</v>
      </c>
      <c r="R927" s="40" t="s">
        <v>281</v>
      </c>
      <c r="S927" s="40" t="s">
        <v>281</v>
      </c>
      <c r="T927" s="40" t="s">
        <v>281</v>
      </c>
      <c r="U927" s="40" t="s">
        <v>281</v>
      </c>
      <c r="V927" s="40" t="s">
        <v>281</v>
      </c>
      <c r="W927" s="40" t="s">
        <v>281</v>
      </c>
      <c r="X927" s="40" t="s">
        <v>281</v>
      </c>
      <c r="Y927" s="40" t="s">
        <v>281</v>
      </c>
      <c r="Z927" s="40" t="s">
        <v>281</v>
      </c>
      <c r="AA927" s="40" t="s">
        <v>281</v>
      </c>
      <c r="AB927" s="40" t="s">
        <v>281</v>
      </c>
      <c r="AC927" s="40" t="s">
        <v>281</v>
      </c>
      <c r="AD927" s="40" t="s">
        <v>281</v>
      </c>
      <c r="AE927" s="40" t="s">
        <v>281</v>
      </c>
      <c r="AF927" s="40" t="s">
        <v>281</v>
      </c>
      <c r="AG927" s="40" t="s">
        <v>281</v>
      </c>
      <c r="AH927" s="40" t="s">
        <v>281</v>
      </c>
      <c r="AI927" s="40" t="s">
        <v>281</v>
      </c>
      <c r="AJ927" s="40" t="s">
        <v>281</v>
      </c>
      <c r="AK927" s="40" t="s">
        <v>281</v>
      </c>
      <c r="AL927" s="40" t="s">
        <v>281</v>
      </c>
      <c r="AM927" s="40" t="s">
        <v>281</v>
      </c>
    </row>
    <row r="928" spans="1:39" ht="26.25" customHeight="1" x14ac:dyDescent="0.15">
      <c r="A928" s="37" t="s">
        <v>281</v>
      </c>
      <c r="B928" s="38" t="s">
        <v>281</v>
      </c>
      <c r="C928" s="39" t="s">
        <v>281</v>
      </c>
      <c r="D928" s="39" t="s">
        <v>281</v>
      </c>
      <c r="E928" s="39" t="s">
        <v>281</v>
      </c>
      <c r="F928" s="40" t="s">
        <v>281</v>
      </c>
      <c r="G928" s="40" t="s">
        <v>281</v>
      </c>
      <c r="H928" s="40" t="s">
        <v>281</v>
      </c>
      <c r="I928" s="40" t="s">
        <v>281</v>
      </c>
      <c r="J928" s="40" t="s">
        <v>281</v>
      </c>
      <c r="K928" s="40" t="s">
        <v>281</v>
      </c>
      <c r="L928" s="40" t="s">
        <v>281</v>
      </c>
      <c r="M928" s="40" t="s">
        <v>281</v>
      </c>
      <c r="N928" s="40" t="s">
        <v>281</v>
      </c>
      <c r="O928" s="40" t="s">
        <v>281</v>
      </c>
      <c r="P928" s="40" t="s">
        <v>281</v>
      </c>
      <c r="Q928" s="40" t="s">
        <v>281</v>
      </c>
      <c r="R928" s="40" t="s">
        <v>281</v>
      </c>
      <c r="S928" s="40" t="s">
        <v>281</v>
      </c>
      <c r="T928" s="40" t="s">
        <v>281</v>
      </c>
      <c r="U928" s="40" t="s">
        <v>281</v>
      </c>
      <c r="V928" s="40" t="s">
        <v>281</v>
      </c>
      <c r="W928" s="40" t="s">
        <v>281</v>
      </c>
      <c r="X928" s="40" t="s">
        <v>281</v>
      </c>
      <c r="Y928" s="40" t="s">
        <v>281</v>
      </c>
      <c r="Z928" s="40" t="s">
        <v>281</v>
      </c>
      <c r="AA928" s="40" t="s">
        <v>281</v>
      </c>
      <c r="AB928" s="40" t="s">
        <v>281</v>
      </c>
      <c r="AC928" s="40" t="s">
        <v>281</v>
      </c>
      <c r="AD928" s="40" t="s">
        <v>281</v>
      </c>
      <c r="AE928" s="40" t="s">
        <v>281</v>
      </c>
      <c r="AF928" s="40" t="s">
        <v>281</v>
      </c>
      <c r="AG928" s="40" t="s">
        <v>281</v>
      </c>
      <c r="AH928" s="40" t="s">
        <v>281</v>
      </c>
      <c r="AI928" s="40" t="s">
        <v>281</v>
      </c>
      <c r="AJ928" s="40" t="s">
        <v>281</v>
      </c>
      <c r="AK928" s="40" t="s">
        <v>281</v>
      </c>
      <c r="AL928" s="40" t="s">
        <v>281</v>
      </c>
      <c r="AM928" s="40" t="s">
        <v>281</v>
      </c>
    </row>
    <row r="929" spans="1:39" ht="26.25" customHeight="1" x14ac:dyDescent="0.15">
      <c r="A929" s="37" t="s">
        <v>281</v>
      </c>
      <c r="B929" s="38" t="s">
        <v>281</v>
      </c>
      <c r="C929" s="39" t="s">
        <v>281</v>
      </c>
      <c r="D929" s="39" t="s">
        <v>281</v>
      </c>
      <c r="E929" s="39" t="s">
        <v>281</v>
      </c>
      <c r="F929" s="40" t="s">
        <v>281</v>
      </c>
      <c r="G929" s="40" t="s">
        <v>281</v>
      </c>
      <c r="H929" s="40" t="s">
        <v>281</v>
      </c>
      <c r="I929" s="40" t="s">
        <v>281</v>
      </c>
      <c r="J929" s="40" t="s">
        <v>281</v>
      </c>
      <c r="K929" s="40" t="s">
        <v>281</v>
      </c>
      <c r="L929" s="40" t="s">
        <v>281</v>
      </c>
      <c r="M929" s="40" t="s">
        <v>281</v>
      </c>
      <c r="N929" s="40" t="s">
        <v>281</v>
      </c>
      <c r="O929" s="40" t="s">
        <v>281</v>
      </c>
      <c r="P929" s="40" t="s">
        <v>281</v>
      </c>
      <c r="Q929" s="40" t="s">
        <v>281</v>
      </c>
      <c r="R929" s="40" t="s">
        <v>281</v>
      </c>
      <c r="S929" s="40" t="s">
        <v>281</v>
      </c>
      <c r="T929" s="40" t="s">
        <v>281</v>
      </c>
      <c r="U929" s="40" t="s">
        <v>281</v>
      </c>
      <c r="V929" s="40" t="s">
        <v>281</v>
      </c>
      <c r="W929" s="40" t="s">
        <v>281</v>
      </c>
      <c r="X929" s="40" t="s">
        <v>281</v>
      </c>
      <c r="Y929" s="40" t="s">
        <v>281</v>
      </c>
      <c r="Z929" s="40" t="s">
        <v>281</v>
      </c>
      <c r="AA929" s="40" t="s">
        <v>281</v>
      </c>
      <c r="AB929" s="40" t="s">
        <v>281</v>
      </c>
      <c r="AC929" s="40" t="s">
        <v>281</v>
      </c>
      <c r="AD929" s="40" t="s">
        <v>281</v>
      </c>
      <c r="AE929" s="40" t="s">
        <v>281</v>
      </c>
      <c r="AF929" s="40" t="s">
        <v>281</v>
      </c>
      <c r="AG929" s="40" t="s">
        <v>281</v>
      </c>
      <c r="AH929" s="40" t="s">
        <v>281</v>
      </c>
      <c r="AI929" s="40" t="s">
        <v>281</v>
      </c>
      <c r="AJ929" s="40" t="s">
        <v>281</v>
      </c>
      <c r="AK929" s="40" t="s">
        <v>281</v>
      </c>
      <c r="AL929" s="40" t="s">
        <v>281</v>
      </c>
      <c r="AM929" s="40" t="s">
        <v>281</v>
      </c>
    </row>
    <row r="930" spans="1:39" ht="26.25" customHeight="1" x14ac:dyDescent="0.15">
      <c r="A930" s="37" t="s">
        <v>281</v>
      </c>
      <c r="B930" s="38" t="s">
        <v>281</v>
      </c>
      <c r="C930" s="39" t="s">
        <v>281</v>
      </c>
      <c r="D930" s="39" t="s">
        <v>281</v>
      </c>
      <c r="E930" s="39" t="s">
        <v>281</v>
      </c>
      <c r="F930" s="40" t="s">
        <v>281</v>
      </c>
      <c r="G930" s="40" t="s">
        <v>281</v>
      </c>
      <c r="H930" s="40" t="s">
        <v>281</v>
      </c>
      <c r="I930" s="40" t="s">
        <v>281</v>
      </c>
      <c r="J930" s="40" t="s">
        <v>281</v>
      </c>
      <c r="K930" s="40" t="s">
        <v>281</v>
      </c>
      <c r="L930" s="40" t="s">
        <v>281</v>
      </c>
      <c r="M930" s="40" t="s">
        <v>281</v>
      </c>
      <c r="N930" s="40" t="s">
        <v>281</v>
      </c>
      <c r="O930" s="40" t="s">
        <v>281</v>
      </c>
      <c r="P930" s="40" t="s">
        <v>281</v>
      </c>
      <c r="Q930" s="40" t="s">
        <v>281</v>
      </c>
      <c r="R930" s="40" t="s">
        <v>281</v>
      </c>
      <c r="S930" s="40" t="s">
        <v>281</v>
      </c>
      <c r="T930" s="40" t="s">
        <v>281</v>
      </c>
      <c r="U930" s="40" t="s">
        <v>281</v>
      </c>
      <c r="V930" s="40" t="s">
        <v>281</v>
      </c>
      <c r="W930" s="40" t="s">
        <v>281</v>
      </c>
      <c r="X930" s="40" t="s">
        <v>281</v>
      </c>
      <c r="Y930" s="40" t="s">
        <v>281</v>
      </c>
      <c r="Z930" s="40" t="s">
        <v>281</v>
      </c>
      <c r="AA930" s="40" t="s">
        <v>281</v>
      </c>
      <c r="AB930" s="40" t="s">
        <v>281</v>
      </c>
      <c r="AC930" s="40" t="s">
        <v>281</v>
      </c>
      <c r="AD930" s="40" t="s">
        <v>281</v>
      </c>
      <c r="AE930" s="40" t="s">
        <v>281</v>
      </c>
      <c r="AF930" s="40" t="s">
        <v>281</v>
      </c>
      <c r="AG930" s="40" t="s">
        <v>281</v>
      </c>
      <c r="AH930" s="40" t="s">
        <v>281</v>
      </c>
      <c r="AI930" s="40" t="s">
        <v>281</v>
      </c>
      <c r="AJ930" s="40" t="s">
        <v>281</v>
      </c>
      <c r="AK930" s="40" t="s">
        <v>281</v>
      </c>
      <c r="AL930" s="40" t="s">
        <v>281</v>
      </c>
      <c r="AM930" s="40" t="s">
        <v>281</v>
      </c>
    </row>
    <row r="931" spans="1:39" ht="26.25" customHeight="1" x14ac:dyDescent="0.15">
      <c r="A931" s="37" t="s">
        <v>281</v>
      </c>
      <c r="B931" s="38" t="s">
        <v>281</v>
      </c>
      <c r="C931" s="39" t="s">
        <v>281</v>
      </c>
      <c r="D931" s="39" t="s">
        <v>281</v>
      </c>
      <c r="E931" s="39" t="s">
        <v>281</v>
      </c>
      <c r="F931" s="40" t="s">
        <v>281</v>
      </c>
      <c r="G931" s="40" t="s">
        <v>281</v>
      </c>
      <c r="H931" s="40" t="s">
        <v>281</v>
      </c>
      <c r="I931" s="40" t="s">
        <v>281</v>
      </c>
      <c r="J931" s="40" t="s">
        <v>281</v>
      </c>
      <c r="K931" s="40" t="s">
        <v>281</v>
      </c>
      <c r="L931" s="40" t="s">
        <v>281</v>
      </c>
      <c r="M931" s="40" t="s">
        <v>281</v>
      </c>
      <c r="N931" s="40" t="s">
        <v>281</v>
      </c>
      <c r="O931" s="40" t="s">
        <v>281</v>
      </c>
      <c r="P931" s="40" t="s">
        <v>281</v>
      </c>
      <c r="Q931" s="40" t="s">
        <v>281</v>
      </c>
      <c r="R931" s="40" t="s">
        <v>281</v>
      </c>
      <c r="S931" s="40" t="s">
        <v>281</v>
      </c>
      <c r="T931" s="40" t="s">
        <v>281</v>
      </c>
      <c r="U931" s="40" t="s">
        <v>281</v>
      </c>
      <c r="V931" s="40" t="s">
        <v>281</v>
      </c>
      <c r="W931" s="40" t="s">
        <v>281</v>
      </c>
      <c r="X931" s="40" t="s">
        <v>281</v>
      </c>
      <c r="Y931" s="40" t="s">
        <v>281</v>
      </c>
      <c r="Z931" s="40" t="s">
        <v>281</v>
      </c>
      <c r="AA931" s="40" t="s">
        <v>281</v>
      </c>
      <c r="AB931" s="40" t="s">
        <v>281</v>
      </c>
      <c r="AC931" s="40" t="s">
        <v>281</v>
      </c>
      <c r="AD931" s="40" t="s">
        <v>281</v>
      </c>
      <c r="AE931" s="40" t="s">
        <v>281</v>
      </c>
      <c r="AF931" s="40" t="s">
        <v>281</v>
      </c>
      <c r="AG931" s="40" t="s">
        <v>281</v>
      </c>
      <c r="AH931" s="40" t="s">
        <v>281</v>
      </c>
      <c r="AI931" s="40" t="s">
        <v>281</v>
      </c>
      <c r="AJ931" s="40" t="s">
        <v>281</v>
      </c>
      <c r="AK931" s="40" t="s">
        <v>281</v>
      </c>
      <c r="AL931" s="40" t="s">
        <v>281</v>
      </c>
      <c r="AM931" s="40" t="s">
        <v>281</v>
      </c>
    </row>
    <row r="932" spans="1:39" ht="26.25" customHeight="1" x14ac:dyDescent="0.15">
      <c r="A932" s="37" t="s">
        <v>281</v>
      </c>
      <c r="B932" s="38" t="s">
        <v>281</v>
      </c>
      <c r="C932" s="39" t="s">
        <v>281</v>
      </c>
      <c r="D932" s="39" t="s">
        <v>281</v>
      </c>
      <c r="E932" s="39" t="s">
        <v>281</v>
      </c>
      <c r="F932" s="40" t="s">
        <v>281</v>
      </c>
      <c r="G932" s="40" t="s">
        <v>281</v>
      </c>
      <c r="H932" s="40" t="s">
        <v>281</v>
      </c>
      <c r="I932" s="40" t="s">
        <v>281</v>
      </c>
      <c r="J932" s="40" t="s">
        <v>281</v>
      </c>
      <c r="K932" s="40" t="s">
        <v>281</v>
      </c>
      <c r="L932" s="40" t="s">
        <v>281</v>
      </c>
      <c r="M932" s="40" t="s">
        <v>281</v>
      </c>
      <c r="N932" s="40" t="s">
        <v>281</v>
      </c>
      <c r="O932" s="40" t="s">
        <v>281</v>
      </c>
      <c r="P932" s="40" t="s">
        <v>281</v>
      </c>
      <c r="Q932" s="40" t="s">
        <v>281</v>
      </c>
      <c r="R932" s="40" t="s">
        <v>281</v>
      </c>
      <c r="S932" s="40" t="s">
        <v>281</v>
      </c>
      <c r="T932" s="40" t="s">
        <v>281</v>
      </c>
      <c r="U932" s="40" t="s">
        <v>281</v>
      </c>
      <c r="V932" s="40" t="s">
        <v>281</v>
      </c>
      <c r="W932" s="40" t="s">
        <v>281</v>
      </c>
      <c r="X932" s="40" t="s">
        <v>281</v>
      </c>
      <c r="Y932" s="40" t="s">
        <v>281</v>
      </c>
      <c r="Z932" s="40" t="s">
        <v>281</v>
      </c>
      <c r="AA932" s="40" t="s">
        <v>281</v>
      </c>
      <c r="AB932" s="40" t="s">
        <v>281</v>
      </c>
      <c r="AC932" s="40" t="s">
        <v>281</v>
      </c>
      <c r="AD932" s="40" t="s">
        <v>281</v>
      </c>
      <c r="AE932" s="40" t="s">
        <v>281</v>
      </c>
      <c r="AF932" s="40" t="s">
        <v>281</v>
      </c>
      <c r="AG932" s="40" t="s">
        <v>281</v>
      </c>
      <c r="AH932" s="40" t="s">
        <v>281</v>
      </c>
      <c r="AI932" s="40" t="s">
        <v>281</v>
      </c>
      <c r="AJ932" s="40" t="s">
        <v>281</v>
      </c>
      <c r="AK932" s="40" t="s">
        <v>281</v>
      </c>
      <c r="AL932" s="40" t="s">
        <v>281</v>
      </c>
      <c r="AM932" s="40" t="s">
        <v>281</v>
      </c>
    </row>
    <row r="933" spans="1:39" ht="26.25" customHeight="1" x14ac:dyDescent="0.15">
      <c r="A933" s="37" t="s">
        <v>281</v>
      </c>
      <c r="B933" s="38" t="s">
        <v>281</v>
      </c>
      <c r="C933" s="39" t="s">
        <v>281</v>
      </c>
      <c r="D933" s="39" t="s">
        <v>281</v>
      </c>
      <c r="E933" s="39" t="s">
        <v>281</v>
      </c>
      <c r="F933" s="40" t="s">
        <v>281</v>
      </c>
      <c r="G933" s="40" t="s">
        <v>281</v>
      </c>
      <c r="H933" s="40" t="s">
        <v>281</v>
      </c>
      <c r="I933" s="40" t="s">
        <v>281</v>
      </c>
      <c r="J933" s="40" t="s">
        <v>281</v>
      </c>
      <c r="K933" s="40" t="s">
        <v>281</v>
      </c>
      <c r="L933" s="40" t="s">
        <v>281</v>
      </c>
      <c r="M933" s="40" t="s">
        <v>281</v>
      </c>
      <c r="N933" s="40" t="s">
        <v>281</v>
      </c>
      <c r="O933" s="40" t="s">
        <v>281</v>
      </c>
      <c r="P933" s="40" t="s">
        <v>281</v>
      </c>
      <c r="Q933" s="40" t="s">
        <v>281</v>
      </c>
      <c r="R933" s="40" t="s">
        <v>281</v>
      </c>
      <c r="S933" s="40" t="s">
        <v>281</v>
      </c>
      <c r="T933" s="40" t="s">
        <v>281</v>
      </c>
      <c r="U933" s="40" t="s">
        <v>281</v>
      </c>
      <c r="V933" s="40" t="s">
        <v>281</v>
      </c>
      <c r="W933" s="40" t="s">
        <v>281</v>
      </c>
      <c r="X933" s="40" t="s">
        <v>281</v>
      </c>
      <c r="Y933" s="40" t="s">
        <v>281</v>
      </c>
      <c r="Z933" s="40" t="s">
        <v>281</v>
      </c>
      <c r="AA933" s="40" t="s">
        <v>281</v>
      </c>
      <c r="AB933" s="40" t="s">
        <v>281</v>
      </c>
      <c r="AC933" s="40" t="s">
        <v>281</v>
      </c>
      <c r="AD933" s="40" t="s">
        <v>281</v>
      </c>
      <c r="AE933" s="40" t="s">
        <v>281</v>
      </c>
      <c r="AF933" s="40" t="s">
        <v>281</v>
      </c>
      <c r="AG933" s="40" t="s">
        <v>281</v>
      </c>
      <c r="AH933" s="40" t="s">
        <v>281</v>
      </c>
      <c r="AI933" s="40" t="s">
        <v>281</v>
      </c>
      <c r="AJ933" s="40" t="s">
        <v>281</v>
      </c>
      <c r="AK933" s="40" t="s">
        <v>281</v>
      </c>
      <c r="AL933" s="40" t="s">
        <v>281</v>
      </c>
      <c r="AM933" s="40" t="s">
        <v>281</v>
      </c>
    </row>
    <row r="934" spans="1:39" ht="26.25" customHeight="1" x14ac:dyDescent="0.15">
      <c r="A934" s="37" t="s">
        <v>281</v>
      </c>
      <c r="B934" s="38" t="s">
        <v>281</v>
      </c>
      <c r="C934" s="39" t="s">
        <v>281</v>
      </c>
      <c r="D934" s="39" t="s">
        <v>281</v>
      </c>
      <c r="E934" s="39" t="s">
        <v>281</v>
      </c>
      <c r="F934" s="40" t="s">
        <v>281</v>
      </c>
      <c r="G934" s="40" t="s">
        <v>281</v>
      </c>
      <c r="H934" s="40" t="s">
        <v>281</v>
      </c>
      <c r="I934" s="40" t="s">
        <v>281</v>
      </c>
      <c r="J934" s="40" t="s">
        <v>281</v>
      </c>
      <c r="K934" s="40" t="s">
        <v>281</v>
      </c>
      <c r="L934" s="40" t="s">
        <v>281</v>
      </c>
      <c r="M934" s="40" t="s">
        <v>281</v>
      </c>
      <c r="N934" s="40" t="s">
        <v>281</v>
      </c>
      <c r="O934" s="40" t="s">
        <v>281</v>
      </c>
      <c r="P934" s="40" t="s">
        <v>281</v>
      </c>
      <c r="Q934" s="40" t="s">
        <v>281</v>
      </c>
      <c r="R934" s="40" t="s">
        <v>281</v>
      </c>
      <c r="S934" s="40" t="s">
        <v>281</v>
      </c>
      <c r="T934" s="40" t="s">
        <v>281</v>
      </c>
      <c r="U934" s="40" t="s">
        <v>281</v>
      </c>
      <c r="V934" s="40" t="s">
        <v>281</v>
      </c>
      <c r="W934" s="40" t="s">
        <v>281</v>
      </c>
      <c r="X934" s="40" t="s">
        <v>281</v>
      </c>
      <c r="Y934" s="40" t="s">
        <v>281</v>
      </c>
      <c r="Z934" s="40" t="s">
        <v>281</v>
      </c>
      <c r="AA934" s="40" t="s">
        <v>281</v>
      </c>
      <c r="AB934" s="40" t="s">
        <v>281</v>
      </c>
      <c r="AC934" s="40" t="s">
        <v>281</v>
      </c>
      <c r="AD934" s="40" t="s">
        <v>281</v>
      </c>
      <c r="AE934" s="40" t="s">
        <v>281</v>
      </c>
      <c r="AF934" s="40" t="s">
        <v>281</v>
      </c>
      <c r="AG934" s="40" t="s">
        <v>281</v>
      </c>
      <c r="AH934" s="40" t="s">
        <v>281</v>
      </c>
      <c r="AI934" s="40" t="s">
        <v>281</v>
      </c>
      <c r="AJ934" s="40" t="s">
        <v>281</v>
      </c>
      <c r="AK934" s="40" t="s">
        <v>281</v>
      </c>
      <c r="AL934" s="40" t="s">
        <v>281</v>
      </c>
      <c r="AM934" s="40" t="s">
        <v>281</v>
      </c>
    </row>
    <row r="935" spans="1:39" ht="26.25" customHeight="1" x14ac:dyDescent="0.15">
      <c r="A935" s="37" t="s">
        <v>281</v>
      </c>
      <c r="B935" s="38" t="s">
        <v>281</v>
      </c>
      <c r="C935" s="39" t="s">
        <v>281</v>
      </c>
      <c r="D935" s="39" t="s">
        <v>281</v>
      </c>
      <c r="E935" s="39" t="s">
        <v>281</v>
      </c>
      <c r="F935" s="40" t="s">
        <v>281</v>
      </c>
      <c r="G935" s="40" t="s">
        <v>281</v>
      </c>
      <c r="H935" s="40" t="s">
        <v>281</v>
      </c>
      <c r="I935" s="40" t="s">
        <v>281</v>
      </c>
      <c r="J935" s="40" t="s">
        <v>281</v>
      </c>
      <c r="K935" s="40" t="s">
        <v>281</v>
      </c>
      <c r="L935" s="40" t="s">
        <v>281</v>
      </c>
      <c r="M935" s="40" t="s">
        <v>281</v>
      </c>
      <c r="N935" s="40" t="s">
        <v>281</v>
      </c>
      <c r="O935" s="40" t="s">
        <v>281</v>
      </c>
      <c r="P935" s="40" t="s">
        <v>281</v>
      </c>
      <c r="Q935" s="40" t="s">
        <v>281</v>
      </c>
      <c r="R935" s="40" t="s">
        <v>281</v>
      </c>
      <c r="S935" s="40" t="s">
        <v>281</v>
      </c>
      <c r="T935" s="40" t="s">
        <v>281</v>
      </c>
      <c r="U935" s="40" t="s">
        <v>281</v>
      </c>
      <c r="V935" s="40" t="s">
        <v>281</v>
      </c>
      <c r="W935" s="40" t="s">
        <v>281</v>
      </c>
      <c r="X935" s="40" t="s">
        <v>281</v>
      </c>
      <c r="Y935" s="40" t="s">
        <v>281</v>
      </c>
      <c r="Z935" s="40" t="s">
        <v>281</v>
      </c>
      <c r="AA935" s="40" t="s">
        <v>281</v>
      </c>
      <c r="AB935" s="40" t="s">
        <v>281</v>
      </c>
      <c r="AC935" s="40" t="s">
        <v>281</v>
      </c>
      <c r="AD935" s="40" t="s">
        <v>281</v>
      </c>
      <c r="AE935" s="40" t="s">
        <v>281</v>
      </c>
      <c r="AF935" s="40" t="s">
        <v>281</v>
      </c>
      <c r="AG935" s="40" t="s">
        <v>281</v>
      </c>
      <c r="AH935" s="40" t="s">
        <v>281</v>
      </c>
      <c r="AI935" s="40" t="s">
        <v>281</v>
      </c>
      <c r="AJ935" s="40" t="s">
        <v>281</v>
      </c>
      <c r="AK935" s="40" t="s">
        <v>281</v>
      </c>
      <c r="AL935" s="40" t="s">
        <v>281</v>
      </c>
      <c r="AM935" s="40" t="s">
        <v>281</v>
      </c>
    </row>
    <row r="936" spans="1:39" ht="26.25" customHeight="1" x14ac:dyDescent="0.15">
      <c r="A936" s="37" t="s">
        <v>281</v>
      </c>
      <c r="B936" s="38" t="s">
        <v>281</v>
      </c>
      <c r="C936" s="39" t="s">
        <v>281</v>
      </c>
      <c r="D936" s="39" t="s">
        <v>281</v>
      </c>
      <c r="E936" s="39" t="s">
        <v>281</v>
      </c>
      <c r="F936" s="40" t="s">
        <v>281</v>
      </c>
      <c r="G936" s="40" t="s">
        <v>281</v>
      </c>
      <c r="H936" s="40" t="s">
        <v>281</v>
      </c>
      <c r="I936" s="40" t="s">
        <v>281</v>
      </c>
      <c r="J936" s="40" t="s">
        <v>281</v>
      </c>
      <c r="K936" s="40" t="s">
        <v>281</v>
      </c>
      <c r="L936" s="40" t="s">
        <v>281</v>
      </c>
      <c r="M936" s="40" t="s">
        <v>281</v>
      </c>
      <c r="N936" s="40" t="s">
        <v>281</v>
      </c>
      <c r="O936" s="40" t="s">
        <v>281</v>
      </c>
      <c r="P936" s="40" t="s">
        <v>281</v>
      </c>
      <c r="Q936" s="40" t="s">
        <v>281</v>
      </c>
      <c r="R936" s="40" t="s">
        <v>281</v>
      </c>
      <c r="S936" s="40" t="s">
        <v>281</v>
      </c>
      <c r="T936" s="40" t="s">
        <v>281</v>
      </c>
      <c r="U936" s="40" t="s">
        <v>281</v>
      </c>
      <c r="V936" s="40" t="s">
        <v>281</v>
      </c>
      <c r="W936" s="40" t="s">
        <v>281</v>
      </c>
      <c r="X936" s="40" t="s">
        <v>281</v>
      </c>
      <c r="Y936" s="40" t="s">
        <v>281</v>
      </c>
      <c r="Z936" s="40" t="s">
        <v>281</v>
      </c>
      <c r="AA936" s="40" t="s">
        <v>281</v>
      </c>
      <c r="AB936" s="40" t="s">
        <v>281</v>
      </c>
      <c r="AC936" s="40" t="s">
        <v>281</v>
      </c>
      <c r="AD936" s="40" t="s">
        <v>281</v>
      </c>
      <c r="AE936" s="40" t="s">
        <v>281</v>
      </c>
      <c r="AF936" s="40" t="s">
        <v>281</v>
      </c>
      <c r="AG936" s="40" t="s">
        <v>281</v>
      </c>
      <c r="AH936" s="40" t="s">
        <v>281</v>
      </c>
      <c r="AI936" s="40" t="s">
        <v>281</v>
      </c>
      <c r="AJ936" s="40" t="s">
        <v>281</v>
      </c>
      <c r="AK936" s="40" t="s">
        <v>281</v>
      </c>
      <c r="AL936" s="40" t="s">
        <v>281</v>
      </c>
      <c r="AM936" s="40" t="s">
        <v>281</v>
      </c>
    </row>
    <row r="937" spans="1:39" ht="26.25" customHeight="1" x14ac:dyDescent="0.15">
      <c r="A937" s="37" t="s">
        <v>281</v>
      </c>
      <c r="B937" s="38" t="s">
        <v>281</v>
      </c>
      <c r="C937" s="39" t="s">
        <v>281</v>
      </c>
      <c r="D937" s="39" t="s">
        <v>281</v>
      </c>
      <c r="E937" s="39" t="s">
        <v>281</v>
      </c>
      <c r="F937" s="40" t="s">
        <v>281</v>
      </c>
      <c r="G937" s="40" t="s">
        <v>281</v>
      </c>
      <c r="H937" s="40" t="s">
        <v>281</v>
      </c>
      <c r="I937" s="40" t="s">
        <v>281</v>
      </c>
      <c r="J937" s="40" t="s">
        <v>281</v>
      </c>
      <c r="K937" s="40" t="s">
        <v>281</v>
      </c>
      <c r="L937" s="40" t="s">
        <v>281</v>
      </c>
      <c r="M937" s="40" t="s">
        <v>281</v>
      </c>
      <c r="N937" s="40" t="s">
        <v>281</v>
      </c>
      <c r="O937" s="40" t="s">
        <v>281</v>
      </c>
      <c r="P937" s="40" t="s">
        <v>281</v>
      </c>
      <c r="Q937" s="40" t="s">
        <v>281</v>
      </c>
      <c r="R937" s="40" t="s">
        <v>281</v>
      </c>
      <c r="S937" s="40" t="s">
        <v>281</v>
      </c>
      <c r="T937" s="40" t="s">
        <v>281</v>
      </c>
      <c r="U937" s="40" t="s">
        <v>281</v>
      </c>
      <c r="V937" s="40" t="s">
        <v>281</v>
      </c>
      <c r="W937" s="40" t="s">
        <v>281</v>
      </c>
      <c r="X937" s="40" t="s">
        <v>281</v>
      </c>
      <c r="Y937" s="40" t="s">
        <v>281</v>
      </c>
      <c r="Z937" s="40" t="s">
        <v>281</v>
      </c>
      <c r="AA937" s="40" t="s">
        <v>281</v>
      </c>
      <c r="AB937" s="40" t="s">
        <v>281</v>
      </c>
      <c r="AC937" s="40" t="s">
        <v>281</v>
      </c>
      <c r="AD937" s="40" t="s">
        <v>281</v>
      </c>
      <c r="AE937" s="40" t="s">
        <v>281</v>
      </c>
      <c r="AF937" s="40" t="s">
        <v>281</v>
      </c>
      <c r="AG937" s="40" t="s">
        <v>281</v>
      </c>
      <c r="AH937" s="40" t="s">
        <v>281</v>
      </c>
      <c r="AI937" s="40" t="s">
        <v>281</v>
      </c>
      <c r="AJ937" s="40" t="s">
        <v>281</v>
      </c>
      <c r="AK937" s="40" t="s">
        <v>281</v>
      </c>
      <c r="AL937" s="40" t="s">
        <v>281</v>
      </c>
      <c r="AM937" s="40" t="s">
        <v>281</v>
      </c>
    </row>
    <row r="938" spans="1:39" ht="26.25" customHeight="1" x14ac:dyDescent="0.15">
      <c r="A938" s="37" t="s">
        <v>281</v>
      </c>
      <c r="B938" s="38" t="s">
        <v>281</v>
      </c>
      <c r="C938" s="39" t="s">
        <v>281</v>
      </c>
      <c r="D938" s="39" t="s">
        <v>281</v>
      </c>
      <c r="E938" s="39" t="s">
        <v>281</v>
      </c>
      <c r="F938" s="40" t="s">
        <v>281</v>
      </c>
      <c r="G938" s="40" t="s">
        <v>281</v>
      </c>
      <c r="H938" s="40" t="s">
        <v>281</v>
      </c>
      <c r="I938" s="40" t="s">
        <v>281</v>
      </c>
      <c r="J938" s="40" t="s">
        <v>281</v>
      </c>
      <c r="K938" s="40" t="s">
        <v>281</v>
      </c>
      <c r="L938" s="40" t="s">
        <v>281</v>
      </c>
      <c r="M938" s="40" t="s">
        <v>281</v>
      </c>
      <c r="N938" s="40" t="s">
        <v>281</v>
      </c>
      <c r="O938" s="40" t="s">
        <v>281</v>
      </c>
      <c r="P938" s="40" t="s">
        <v>281</v>
      </c>
      <c r="Q938" s="40" t="s">
        <v>281</v>
      </c>
      <c r="R938" s="40" t="s">
        <v>281</v>
      </c>
      <c r="S938" s="40" t="s">
        <v>281</v>
      </c>
      <c r="T938" s="40" t="s">
        <v>281</v>
      </c>
      <c r="U938" s="40" t="s">
        <v>281</v>
      </c>
      <c r="V938" s="40" t="s">
        <v>281</v>
      </c>
      <c r="W938" s="40" t="s">
        <v>281</v>
      </c>
      <c r="X938" s="40" t="s">
        <v>281</v>
      </c>
      <c r="Y938" s="40" t="s">
        <v>281</v>
      </c>
      <c r="Z938" s="40" t="s">
        <v>281</v>
      </c>
      <c r="AA938" s="40" t="s">
        <v>281</v>
      </c>
      <c r="AB938" s="40" t="s">
        <v>281</v>
      </c>
      <c r="AC938" s="40" t="s">
        <v>281</v>
      </c>
      <c r="AD938" s="40" t="s">
        <v>281</v>
      </c>
      <c r="AE938" s="40" t="s">
        <v>281</v>
      </c>
      <c r="AF938" s="40" t="s">
        <v>281</v>
      </c>
      <c r="AG938" s="40" t="s">
        <v>281</v>
      </c>
      <c r="AH938" s="40" t="s">
        <v>281</v>
      </c>
      <c r="AI938" s="40" t="s">
        <v>281</v>
      </c>
      <c r="AJ938" s="40" t="s">
        <v>281</v>
      </c>
      <c r="AK938" s="40" t="s">
        <v>281</v>
      </c>
      <c r="AL938" s="40" t="s">
        <v>281</v>
      </c>
      <c r="AM938" s="40" t="s">
        <v>281</v>
      </c>
    </row>
    <row r="939" spans="1:39" ht="26.25" customHeight="1" x14ac:dyDescent="0.15">
      <c r="A939" s="37" t="s">
        <v>281</v>
      </c>
      <c r="B939" s="38" t="s">
        <v>281</v>
      </c>
      <c r="C939" s="39" t="s">
        <v>281</v>
      </c>
      <c r="D939" s="39" t="s">
        <v>281</v>
      </c>
      <c r="E939" s="39" t="s">
        <v>281</v>
      </c>
      <c r="F939" s="40" t="s">
        <v>281</v>
      </c>
      <c r="G939" s="40" t="s">
        <v>281</v>
      </c>
      <c r="H939" s="40" t="s">
        <v>281</v>
      </c>
      <c r="I939" s="40" t="s">
        <v>281</v>
      </c>
      <c r="J939" s="40" t="s">
        <v>281</v>
      </c>
      <c r="K939" s="40" t="s">
        <v>281</v>
      </c>
      <c r="L939" s="40" t="s">
        <v>281</v>
      </c>
      <c r="M939" s="40" t="s">
        <v>281</v>
      </c>
      <c r="N939" s="40" t="s">
        <v>281</v>
      </c>
      <c r="O939" s="40" t="s">
        <v>281</v>
      </c>
      <c r="P939" s="40" t="s">
        <v>281</v>
      </c>
      <c r="Q939" s="40" t="s">
        <v>281</v>
      </c>
      <c r="R939" s="40" t="s">
        <v>281</v>
      </c>
      <c r="S939" s="40" t="s">
        <v>281</v>
      </c>
      <c r="T939" s="40" t="s">
        <v>281</v>
      </c>
      <c r="U939" s="40" t="s">
        <v>281</v>
      </c>
      <c r="V939" s="40" t="s">
        <v>281</v>
      </c>
      <c r="W939" s="40" t="s">
        <v>281</v>
      </c>
      <c r="X939" s="40" t="s">
        <v>281</v>
      </c>
      <c r="Y939" s="40" t="s">
        <v>281</v>
      </c>
      <c r="Z939" s="40" t="s">
        <v>281</v>
      </c>
      <c r="AA939" s="40" t="s">
        <v>281</v>
      </c>
      <c r="AB939" s="40" t="s">
        <v>281</v>
      </c>
      <c r="AC939" s="40" t="s">
        <v>281</v>
      </c>
      <c r="AD939" s="40" t="s">
        <v>281</v>
      </c>
      <c r="AE939" s="40" t="s">
        <v>281</v>
      </c>
      <c r="AF939" s="40" t="s">
        <v>281</v>
      </c>
      <c r="AG939" s="40" t="s">
        <v>281</v>
      </c>
      <c r="AH939" s="40" t="s">
        <v>281</v>
      </c>
      <c r="AI939" s="40" t="s">
        <v>281</v>
      </c>
      <c r="AJ939" s="40" t="s">
        <v>281</v>
      </c>
      <c r="AK939" s="40" t="s">
        <v>281</v>
      </c>
      <c r="AL939" s="40" t="s">
        <v>281</v>
      </c>
      <c r="AM939" s="40" t="s">
        <v>281</v>
      </c>
    </row>
    <row r="940" spans="1:39" ht="26.25" customHeight="1" x14ac:dyDescent="0.15">
      <c r="A940" s="37" t="s">
        <v>281</v>
      </c>
      <c r="B940" s="38" t="s">
        <v>281</v>
      </c>
      <c r="C940" s="39" t="s">
        <v>281</v>
      </c>
      <c r="D940" s="39" t="s">
        <v>281</v>
      </c>
      <c r="E940" s="39" t="s">
        <v>281</v>
      </c>
      <c r="F940" s="40" t="s">
        <v>281</v>
      </c>
      <c r="G940" s="40" t="s">
        <v>281</v>
      </c>
      <c r="H940" s="40" t="s">
        <v>281</v>
      </c>
      <c r="I940" s="40" t="s">
        <v>281</v>
      </c>
      <c r="J940" s="40" t="s">
        <v>281</v>
      </c>
      <c r="K940" s="40" t="s">
        <v>281</v>
      </c>
      <c r="L940" s="40" t="s">
        <v>281</v>
      </c>
      <c r="M940" s="40" t="s">
        <v>281</v>
      </c>
      <c r="N940" s="40" t="s">
        <v>281</v>
      </c>
      <c r="O940" s="40" t="s">
        <v>281</v>
      </c>
      <c r="P940" s="40" t="s">
        <v>281</v>
      </c>
      <c r="Q940" s="40" t="s">
        <v>281</v>
      </c>
      <c r="R940" s="40" t="s">
        <v>281</v>
      </c>
      <c r="S940" s="40" t="s">
        <v>281</v>
      </c>
      <c r="T940" s="40" t="s">
        <v>281</v>
      </c>
      <c r="U940" s="40" t="s">
        <v>281</v>
      </c>
      <c r="V940" s="40" t="s">
        <v>281</v>
      </c>
      <c r="W940" s="40" t="s">
        <v>281</v>
      </c>
      <c r="X940" s="40" t="s">
        <v>281</v>
      </c>
      <c r="Y940" s="40" t="s">
        <v>281</v>
      </c>
      <c r="Z940" s="40" t="s">
        <v>281</v>
      </c>
      <c r="AA940" s="40" t="s">
        <v>281</v>
      </c>
      <c r="AB940" s="40" t="s">
        <v>281</v>
      </c>
      <c r="AC940" s="40" t="s">
        <v>281</v>
      </c>
      <c r="AD940" s="40" t="s">
        <v>281</v>
      </c>
      <c r="AE940" s="40" t="s">
        <v>281</v>
      </c>
      <c r="AF940" s="40" t="s">
        <v>281</v>
      </c>
      <c r="AG940" s="40" t="s">
        <v>281</v>
      </c>
      <c r="AH940" s="40" t="s">
        <v>281</v>
      </c>
      <c r="AI940" s="40" t="s">
        <v>281</v>
      </c>
      <c r="AJ940" s="40" t="s">
        <v>281</v>
      </c>
      <c r="AK940" s="40" t="s">
        <v>281</v>
      </c>
      <c r="AL940" s="40" t="s">
        <v>281</v>
      </c>
      <c r="AM940" s="40" t="s">
        <v>281</v>
      </c>
    </row>
    <row r="941" spans="1:39" ht="26.25" customHeight="1" x14ac:dyDescent="0.15">
      <c r="A941" s="37" t="s">
        <v>281</v>
      </c>
      <c r="B941" s="38" t="s">
        <v>281</v>
      </c>
      <c r="C941" s="39" t="s">
        <v>281</v>
      </c>
      <c r="D941" s="39" t="s">
        <v>281</v>
      </c>
      <c r="E941" s="39" t="s">
        <v>281</v>
      </c>
      <c r="F941" s="40" t="s">
        <v>281</v>
      </c>
      <c r="G941" s="40" t="s">
        <v>281</v>
      </c>
      <c r="H941" s="40" t="s">
        <v>281</v>
      </c>
      <c r="I941" s="40" t="s">
        <v>281</v>
      </c>
      <c r="J941" s="40" t="s">
        <v>281</v>
      </c>
      <c r="K941" s="40" t="s">
        <v>281</v>
      </c>
      <c r="L941" s="40" t="s">
        <v>281</v>
      </c>
      <c r="M941" s="40" t="s">
        <v>281</v>
      </c>
      <c r="N941" s="40" t="s">
        <v>281</v>
      </c>
      <c r="O941" s="40" t="s">
        <v>281</v>
      </c>
      <c r="P941" s="40" t="s">
        <v>281</v>
      </c>
      <c r="Q941" s="40" t="s">
        <v>281</v>
      </c>
      <c r="R941" s="40" t="s">
        <v>281</v>
      </c>
      <c r="S941" s="40" t="s">
        <v>281</v>
      </c>
      <c r="T941" s="40" t="s">
        <v>281</v>
      </c>
      <c r="U941" s="40" t="s">
        <v>281</v>
      </c>
      <c r="V941" s="40" t="s">
        <v>281</v>
      </c>
      <c r="W941" s="40" t="s">
        <v>281</v>
      </c>
      <c r="X941" s="40" t="s">
        <v>281</v>
      </c>
      <c r="Y941" s="40" t="s">
        <v>281</v>
      </c>
      <c r="Z941" s="40" t="s">
        <v>281</v>
      </c>
      <c r="AA941" s="40" t="s">
        <v>281</v>
      </c>
      <c r="AB941" s="40" t="s">
        <v>281</v>
      </c>
      <c r="AC941" s="40" t="s">
        <v>281</v>
      </c>
      <c r="AD941" s="40" t="s">
        <v>281</v>
      </c>
      <c r="AE941" s="40" t="s">
        <v>281</v>
      </c>
      <c r="AF941" s="40" t="s">
        <v>281</v>
      </c>
      <c r="AG941" s="40" t="s">
        <v>281</v>
      </c>
      <c r="AH941" s="40" t="s">
        <v>281</v>
      </c>
      <c r="AI941" s="40" t="s">
        <v>281</v>
      </c>
      <c r="AJ941" s="40" t="s">
        <v>281</v>
      </c>
      <c r="AK941" s="40" t="s">
        <v>281</v>
      </c>
      <c r="AL941" s="40" t="s">
        <v>281</v>
      </c>
      <c r="AM941" s="40" t="s">
        <v>281</v>
      </c>
    </row>
    <row r="942" spans="1:39" ht="26.25" customHeight="1" x14ac:dyDescent="0.15">
      <c r="A942" s="37" t="s">
        <v>281</v>
      </c>
      <c r="B942" s="38" t="s">
        <v>281</v>
      </c>
      <c r="C942" s="39" t="s">
        <v>281</v>
      </c>
      <c r="D942" s="39" t="s">
        <v>281</v>
      </c>
      <c r="E942" s="39" t="s">
        <v>281</v>
      </c>
      <c r="F942" s="40" t="s">
        <v>281</v>
      </c>
      <c r="G942" s="40" t="s">
        <v>281</v>
      </c>
      <c r="H942" s="40" t="s">
        <v>281</v>
      </c>
      <c r="I942" s="40" t="s">
        <v>281</v>
      </c>
      <c r="J942" s="40" t="s">
        <v>281</v>
      </c>
      <c r="K942" s="40" t="s">
        <v>281</v>
      </c>
      <c r="L942" s="40" t="s">
        <v>281</v>
      </c>
      <c r="M942" s="40" t="s">
        <v>281</v>
      </c>
      <c r="N942" s="40" t="s">
        <v>281</v>
      </c>
      <c r="O942" s="40" t="s">
        <v>281</v>
      </c>
      <c r="P942" s="40" t="s">
        <v>281</v>
      </c>
      <c r="Q942" s="40" t="s">
        <v>281</v>
      </c>
      <c r="R942" s="40" t="s">
        <v>281</v>
      </c>
      <c r="S942" s="40" t="s">
        <v>281</v>
      </c>
      <c r="T942" s="40" t="s">
        <v>281</v>
      </c>
      <c r="U942" s="40" t="s">
        <v>281</v>
      </c>
      <c r="V942" s="40" t="s">
        <v>281</v>
      </c>
      <c r="W942" s="40" t="s">
        <v>281</v>
      </c>
      <c r="X942" s="40" t="s">
        <v>281</v>
      </c>
      <c r="Y942" s="40" t="s">
        <v>281</v>
      </c>
      <c r="Z942" s="40" t="s">
        <v>281</v>
      </c>
      <c r="AA942" s="40" t="s">
        <v>281</v>
      </c>
      <c r="AB942" s="40" t="s">
        <v>281</v>
      </c>
      <c r="AC942" s="40" t="s">
        <v>281</v>
      </c>
      <c r="AD942" s="40" t="s">
        <v>281</v>
      </c>
      <c r="AE942" s="40" t="s">
        <v>281</v>
      </c>
      <c r="AF942" s="40" t="s">
        <v>281</v>
      </c>
      <c r="AG942" s="40" t="s">
        <v>281</v>
      </c>
      <c r="AH942" s="40" t="s">
        <v>281</v>
      </c>
      <c r="AI942" s="40" t="s">
        <v>281</v>
      </c>
      <c r="AJ942" s="40" t="s">
        <v>281</v>
      </c>
      <c r="AK942" s="40" t="s">
        <v>281</v>
      </c>
      <c r="AL942" s="40" t="s">
        <v>281</v>
      </c>
      <c r="AM942" s="40" t="s">
        <v>281</v>
      </c>
    </row>
    <row r="943" spans="1:39" ht="26.25" customHeight="1" x14ac:dyDescent="0.15">
      <c r="A943" s="37" t="s">
        <v>281</v>
      </c>
      <c r="B943" s="38" t="s">
        <v>281</v>
      </c>
      <c r="C943" s="39" t="s">
        <v>281</v>
      </c>
      <c r="D943" s="39" t="s">
        <v>281</v>
      </c>
      <c r="E943" s="39" t="s">
        <v>281</v>
      </c>
      <c r="F943" s="40" t="s">
        <v>281</v>
      </c>
      <c r="G943" s="40" t="s">
        <v>281</v>
      </c>
      <c r="H943" s="40" t="s">
        <v>281</v>
      </c>
      <c r="I943" s="40" t="s">
        <v>281</v>
      </c>
      <c r="J943" s="40" t="s">
        <v>281</v>
      </c>
      <c r="K943" s="40" t="s">
        <v>281</v>
      </c>
      <c r="L943" s="40" t="s">
        <v>281</v>
      </c>
      <c r="M943" s="40" t="s">
        <v>281</v>
      </c>
      <c r="N943" s="40" t="s">
        <v>281</v>
      </c>
      <c r="O943" s="40" t="s">
        <v>281</v>
      </c>
      <c r="P943" s="40" t="s">
        <v>281</v>
      </c>
      <c r="Q943" s="40" t="s">
        <v>281</v>
      </c>
      <c r="R943" s="40" t="s">
        <v>281</v>
      </c>
      <c r="S943" s="40" t="s">
        <v>281</v>
      </c>
      <c r="T943" s="40" t="s">
        <v>281</v>
      </c>
      <c r="U943" s="40" t="s">
        <v>281</v>
      </c>
      <c r="V943" s="40" t="s">
        <v>281</v>
      </c>
      <c r="W943" s="40" t="s">
        <v>281</v>
      </c>
      <c r="X943" s="40" t="s">
        <v>281</v>
      </c>
      <c r="Y943" s="40" t="s">
        <v>281</v>
      </c>
      <c r="Z943" s="40" t="s">
        <v>281</v>
      </c>
      <c r="AA943" s="40" t="s">
        <v>281</v>
      </c>
      <c r="AB943" s="40" t="s">
        <v>281</v>
      </c>
      <c r="AC943" s="40" t="s">
        <v>281</v>
      </c>
      <c r="AD943" s="40" t="s">
        <v>281</v>
      </c>
      <c r="AE943" s="40" t="s">
        <v>281</v>
      </c>
      <c r="AF943" s="40" t="s">
        <v>281</v>
      </c>
      <c r="AG943" s="40" t="s">
        <v>281</v>
      </c>
      <c r="AH943" s="40" t="s">
        <v>281</v>
      </c>
      <c r="AI943" s="40" t="s">
        <v>281</v>
      </c>
      <c r="AJ943" s="40" t="s">
        <v>281</v>
      </c>
      <c r="AK943" s="40" t="s">
        <v>281</v>
      </c>
      <c r="AL943" s="40" t="s">
        <v>281</v>
      </c>
      <c r="AM943" s="40" t="s">
        <v>281</v>
      </c>
    </row>
    <row r="944" spans="1:39" ht="26.25" customHeight="1" x14ac:dyDescent="0.15">
      <c r="A944" s="37" t="s">
        <v>281</v>
      </c>
      <c r="B944" s="38" t="s">
        <v>281</v>
      </c>
      <c r="C944" s="39" t="s">
        <v>281</v>
      </c>
      <c r="D944" s="39" t="s">
        <v>281</v>
      </c>
      <c r="E944" s="39" t="s">
        <v>281</v>
      </c>
      <c r="F944" s="40" t="s">
        <v>281</v>
      </c>
      <c r="G944" s="40" t="s">
        <v>281</v>
      </c>
      <c r="H944" s="40" t="s">
        <v>281</v>
      </c>
      <c r="I944" s="40" t="s">
        <v>281</v>
      </c>
      <c r="J944" s="40" t="s">
        <v>281</v>
      </c>
      <c r="K944" s="40" t="s">
        <v>281</v>
      </c>
      <c r="L944" s="40" t="s">
        <v>281</v>
      </c>
      <c r="M944" s="40" t="s">
        <v>281</v>
      </c>
      <c r="N944" s="40" t="s">
        <v>281</v>
      </c>
      <c r="O944" s="40" t="s">
        <v>281</v>
      </c>
      <c r="P944" s="40" t="s">
        <v>281</v>
      </c>
      <c r="Q944" s="40" t="s">
        <v>281</v>
      </c>
      <c r="R944" s="40" t="s">
        <v>281</v>
      </c>
      <c r="S944" s="40" t="s">
        <v>281</v>
      </c>
      <c r="T944" s="40" t="s">
        <v>281</v>
      </c>
      <c r="U944" s="40" t="s">
        <v>281</v>
      </c>
      <c r="V944" s="40" t="s">
        <v>281</v>
      </c>
      <c r="W944" s="40" t="s">
        <v>281</v>
      </c>
      <c r="X944" s="40" t="s">
        <v>281</v>
      </c>
      <c r="Y944" s="40" t="s">
        <v>281</v>
      </c>
      <c r="Z944" s="40" t="s">
        <v>281</v>
      </c>
      <c r="AA944" s="40" t="s">
        <v>281</v>
      </c>
      <c r="AB944" s="40" t="s">
        <v>281</v>
      </c>
      <c r="AC944" s="40" t="s">
        <v>281</v>
      </c>
      <c r="AD944" s="40" t="s">
        <v>281</v>
      </c>
      <c r="AE944" s="40" t="s">
        <v>281</v>
      </c>
      <c r="AF944" s="40" t="s">
        <v>281</v>
      </c>
      <c r="AG944" s="40" t="s">
        <v>281</v>
      </c>
      <c r="AH944" s="40" t="s">
        <v>281</v>
      </c>
      <c r="AI944" s="40" t="s">
        <v>281</v>
      </c>
      <c r="AJ944" s="40" t="s">
        <v>281</v>
      </c>
      <c r="AK944" s="40" t="s">
        <v>281</v>
      </c>
      <c r="AL944" s="40" t="s">
        <v>281</v>
      </c>
      <c r="AM944" s="40" t="s">
        <v>281</v>
      </c>
    </row>
    <row r="945" spans="1:39" ht="26.25" customHeight="1" x14ac:dyDescent="0.15">
      <c r="A945" s="37" t="s">
        <v>281</v>
      </c>
      <c r="B945" s="38" t="s">
        <v>281</v>
      </c>
      <c r="C945" s="39" t="s">
        <v>281</v>
      </c>
      <c r="D945" s="39" t="s">
        <v>281</v>
      </c>
      <c r="E945" s="39" t="s">
        <v>281</v>
      </c>
      <c r="F945" s="40" t="s">
        <v>281</v>
      </c>
      <c r="G945" s="40" t="s">
        <v>281</v>
      </c>
      <c r="H945" s="40" t="s">
        <v>281</v>
      </c>
      <c r="I945" s="40" t="s">
        <v>281</v>
      </c>
      <c r="J945" s="40" t="s">
        <v>281</v>
      </c>
      <c r="K945" s="40" t="s">
        <v>281</v>
      </c>
      <c r="L945" s="40" t="s">
        <v>281</v>
      </c>
      <c r="M945" s="40" t="s">
        <v>281</v>
      </c>
      <c r="N945" s="40" t="s">
        <v>281</v>
      </c>
      <c r="O945" s="40" t="s">
        <v>281</v>
      </c>
      <c r="P945" s="40" t="s">
        <v>281</v>
      </c>
      <c r="Q945" s="40" t="s">
        <v>281</v>
      </c>
      <c r="R945" s="40" t="s">
        <v>281</v>
      </c>
      <c r="S945" s="40" t="s">
        <v>281</v>
      </c>
      <c r="T945" s="40" t="s">
        <v>281</v>
      </c>
      <c r="U945" s="40" t="s">
        <v>281</v>
      </c>
      <c r="V945" s="40" t="s">
        <v>281</v>
      </c>
      <c r="W945" s="40" t="s">
        <v>281</v>
      </c>
      <c r="X945" s="40" t="s">
        <v>281</v>
      </c>
      <c r="Y945" s="40" t="s">
        <v>281</v>
      </c>
      <c r="Z945" s="40" t="s">
        <v>281</v>
      </c>
      <c r="AA945" s="40" t="s">
        <v>281</v>
      </c>
      <c r="AB945" s="40" t="s">
        <v>281</v>
      </c>
      <c r="AC945" s="40" t="s">
        <v>281</v>
      </c>
      <c r="AD945" s="40" t="s">
        <v>281</v>
      </c>
      <c r="AE945" s="40" t="s">
        <v>281</v>
      </c>
      <c r="AF945" s="40" t="s">
        <v>281</v>
      </c>
      <c r="AG945" s="40" t="s">
        <v>281</v>
      </c>
      <c r="AH945" s="40" t="s">
        <v>281</v>
      </c>
      <c r="AI945" s="40" t="s">
        <v>281</v>
      </c>
      <c r="AJ945" s="40" t="s">
        <v>281</v>
      </c>
      <c r="AK945" s="40" t="s">
        <v>281</v>
      </c>
      <c r="AL945" s="40" t="s">
        <v>281</v>
      </c>
      <c r="AM945" s="40" t="s">
        <v>281</v>
      </c>
    </row>
    <row r="946" spans="1:39" ht="26.25" customHeight="1" x14ac:dyDescent="0.15">
      <c r="A946" s="37" t="s">
        <v>281</v>
      </c>
      <c r="B946" s="38" t="s">
        <v>281</v>
      </c>
      <c r="C946" s="39" t="s">
        <v>281</v>
      </c>
      <c r="D946" s="39" t="s">
        <v>281</v>
      </c>
      <c r="E946" s="39" t="s">
        <v>281</v>
      </c>
      <c r="F946" s="40" t="s">
        <v>281</v>
      </c>
      <c r="G946" s="40" t="s">
        <v>281</v>
      </c>
      <c r="H946" s="40" t="s">
        <v>281</v>
      </c>
      <c r="I946" s="40" t="s">
        <v>281</v>
      </c>
      <c r="J946" s="40" t="s">
        <v>281</v>
      </c>
      <c r="K946" s="40" t="s">
        <v>281</v>
      </c>
      <c r="L946" s="40" t="s">
        <v>281</v>
      </c>
      <c r="M946" s="40" t="s">
        <v>281</v>
      </c>
      <c r="N946" s="40" t="s">
        <v>281</v>
      </c>
      <c r="O946" s="40" t="s">
        <v>281</v>
      </c>
      <c r="P946" s="40" t="s">
        <v>281</v>
      </c>
      <c r="Q946" s="40" t="s">
        <v>281</v>
      </c>
      <c r="R946" s="40" t="s">
        <v>281</v>
      </c>
      <c r="S946" s="40" t="s">
        <v>281</v>
      </c>
      <c r="T946" s="40" t="s">
        <v>281</v>
      </c>
      <c r="U946" s="40" t="s">
        <v>281</v>
      </c>
      <c r="V946" s="40" t="s">
        <v>281</v>
      </c>
      <c r="W946" s="40" t="s">
        <v>281</v>
      </c>
      <c r="X946" s="40" t="s">
        <v>281</v>
      </c>
      <c r="Y946" s="40" t="s">
        <v>281</v>
      </c>
      <c r="Z946" s="40" t="s">
        <v>281</v>
      </c>
      <c r="AA946" s="40" t="s">
        <v>281</v>
      </c>
      <c r="AB946" s="40" t="s">
        <v>281</v>
      </c>
      <c r="AC946" s="40" t="s">
        <v>281</v>
      </c>
      <c r="AD946" s="40" t="s">
        <v>281</v>
      </c>
      <c r="AE946" s="40" t="s">
        <v>281</v>
      </c>
      <c r="AF946" s="40" t="s">
        <v>281</v>
      </c>
      <c r="AG946" s="40" t="s">
        <v>281</v>
      </c>
      <c r="AH946" s="40" t="s">
        <v>281</v>
      </c>
      <c r="AI946" s="40" t="s">
        <v>281</v>
      </c>
      <c r="AJ946" s="40" t="s">
        <v>281</v>
      </c>
      <c r="AK946" s="40" t="s">
        <v>281</v>
      </c>
      <c r="AL946" s="40" t="s">
        <v>281</v>
      </c>
      <c r="AM946" s="40" t="s">
        <v>281</v>
      </c>
    </row>
    <row r="947" spans="1:39" ht="26.25" customHeight="1" x14ac:dyDescent="0.15">
      <c r="A947" s="37" t="s">
        <v>281</v>
      </c>
      <c r="B947" s="38" t="s">
        <v>281</v>
      </c>
      <c r="C947" s="39" t="s">
        <v>281</v>
      </c>
      <c r="D947" s="39" t="s">
        <v>281</v>
      </c>
      <c r="E947" s="39" t="s">
        <v>281</v>
      </c>
      <c r="F947" s="40" t="s">
        <v>281</v>
      </c>
      <c r="G947" s="40" t="s">
        <v>281</v>
      </c>
      <c r="H947" s="40" t="s">
        <v>281</v>
      </c>
      <c r="I947" s="40" t="s">
        <v>281</v>
      </c>
      <c r="J947" s="40" t="s">
        <v>281</v>
      </c>
      <c r="K947" s="40" t="s">
        <v>281</v>
      </c>
      <c r="L947" s="40" t="s">
        <v>281</v>
      </c>
      <c r="M947" s="40" t="s">
        <v>281</v>
      </c>
      <c r="N947" s="40" t="s">
        <v>281</v>
      </c>
      <c r="O947" s="40" t="s">
        <v>281</v>
      </c>
      <c r="P947" s="40" t="s">
        <v>281</v>
      </c>
      <c r="Q947" s="40" t="s">
        <v>281</v>
      </c>
      <c r="R947" s="40" t="s">
        <v>281</v>
      </c>
      <c r="S947" s="40" t="s">
        <v>281</v>
      </c>
      <c r="T947" s="40" t="s">
        <v>281</v>
      </c>
      <c r="U947" s="40" t="s">
        <v>281</v>
      </c>
      <c r="V947" s="40" t="s">
        <v>281</v>
      </c>
      <c r="W947" s="40" t="s">
        <v>281</v>
      </c>
      <c r="X947" s="40" t="s">
        <v>281</v>
      </c>
      <c r="Y947" s="40" t="s">
        <v>281</v>
      </c>
      <c r="Z947" s="40" t="s">
        <v>281</v>
      </c>
      <c r="AA947" s="40" t="s">
        <v>281</v>
      </c>
      <c r="AB947" s="40" t="s">
        <v>281</v>
      </c>
      <c r="AC947" s="40" t="s">
        <v>281</v>
      </c>
      <c r="AD947" s="40" t="s">
        <v>281</v>
      </c>
      <c r="AE947" s="40" t="s">
        <v>281</v>
      </c>
      <c r="AF947" s="40" t="s">
        <v>281</v>
      </c>
      <c r="AG947" s="40" t="s">
        <v>281</v>
      </c>
      <c r="AH947" s="40" t="s">
        <v>281</v>
      </c>
      <c r="AI947" s="40" t="s">
        <v>281</v>
      </c>
      <c r="AJ947" s="40" t="s">
        <v>281</v>
      </c>
      <c r="AK947" s="40" t="s">
        <v>281</v>
      </c>
      <c r="AL947" s="40" t="s">
        <v>281</v>
      </c>
      <c r="AM947" s="40" t="s">
        <v>281</v>
      </c>
    </row>
    <row r="948" spans="1:39" ht="26.25" customHeight="1" x14ac:dyDescent="0.15">
      <c r="A948" s="37" t="s">
        <v>281</v>
      </c>
      <c r="B948" s="38" t="s">
        <v>281</v>
      </c>
      <c r="C948" s="39" t="s">
        <v>281</v>
      </c>
      <c r="D948" s="39" t="s">
        <v>281</v>
      </c>
      <c r="E948" s="39" t="s">
        <v>281</v>
      </c>
      <c r="F948" s="40" t="s">
        <v>281</v>
      </c>
      <c r="G948" s="40" t="s">
        <v>281</v>
      </c>
      <c r="H948" s="40" t="s">
        <v>281</v>
      </c>
      <c r="I948" s="40" t="s">
        <v>281</v>
      </c>
      <c r="J948" s="40" t="s">
        <v>281</v>
      </c>
      <c r="K948" s="40" t="s">
        <v>281</v>
      </c>
      <c r="L948" s="40" t="s">
        <v>281</v>
      </c>
      <c r="M948" s="40" t="s">
        <v>281</v>
      </c>
      <c r="N948" s="40" t="s">
        <v>281</v>
      </c>
      <c r="O948" s="40" t="s">
        <v>281</v>
      </c>
      <c r="P948" s="40" t="s">
        <v>281</v>
      </c>
      <c r="Q948" s="40" t="s">
        <v>281</v>
      </c>
      <c r="R948" s="40" t="s">
        <v>281</v>
      </c>
      <c r="S948" s="40" t="s">
        <v>281</v>
      </c>
      <c r="T948" s="40" t="s">
        <v>281</v>
      </c>
      <c r="U948" s="40" t="s">
        <v>281</v>
      </c>
      <c r="V948" s="40" t="s">
        <v>281</v>
      </c>
      <c r="W948" s="40" t="s">
        <v>281</v>
      </c>
      <c r="X948" s="40" t="s">
        <v>281</v>
      </c>
      <c r="Y948" s="40" t="s">
        <v>281</v>
      </c>
      <c r="Z948" s="40" t="s">
        <v>281</v>
      </c>
      <c r="AA948" s="40" t="s">
        <v>281</v>
      </c>
      <c r="AB948" s="40" t="s">
        <v>281</v>
      </c>
      <c r="AC948" s="40" t="s">
        <v>281</v>
      </c>
      <c r="AD948" s="40" t="s">
        <v>281</v>
      </c>
      <c r="AE948" s="40" t="s">
        <v>281</v>
      </c>
      <c r="AF948" s="40" t="s">
        <v>281</v>
      </c>
      <c r="AG948" s="40" t="s">
        <v>281</v>
      </c>
      <c r="AH948" s="40" t="s">
        <v>281</v>
      </c>
      <c r="AI948" s="40" t="s">
        <v>281</v>
      </c>
      <c r="AJ948" s="40" t="s">
        <v>281</v>
      </c>
      <c r="AK948" s="40" t="s">
        <v>281</v>
      </c>
      <c r="AL948" s="40" t="s">
        <v>281</v>
      </c>
      <c r="AM948" s="40" t="s">
        <v>281</v>
      </c>
    </row>
    <row r="949" spans="1:39" ht="26.25" customHeight="1" x14ac:dyDescent="0.15">
      <c r="A949" s="37" t="s">
        <v>281</v>
      </c>
      <c r="B949" s="38" t="s">
        <v>281</v>
      </c>
      <c r="C949" s="39" t="s">
        <v>281</v>
      </c>
      <c r="D949" s="39" t="s">
        <v>281</v>
      </c>
      <c r="E949" s="39" t="s">
        <v>281</v>
      </c>
      <c r="F949" s="40" t="s">
        <v>281</v>
      </c>
      <c r="G949" s="40" t="s">
        <v>281</v>
      </c>
      <c r="H949" s="40" t="s">
        <v>281</v>
      </c>
      <c r="I949" s="40" t="s">
        <v>281</v>
      </c>
      <c r="J949" s="40" t="s">
        <v>281</v>
      </c>
      <c r="K949" s="40" t="s">
        <v>281</v>
      </c>
      <c r="L949" s="40" t="s">
        <v>281</v>
      </c>
      <c r="M949" s="40" t="s">
        <v>281</v>
      </c>
      <c r="N949" s="40" t="s">
        <v>281</v>
      </c>
      <c r="O949" s="40" t="s">
        <v>281</v>
      </c>
      <c r="P949" s="40" t="s">
        <v>281</v>
      </c>
      <c r="Q949" s="40" t="s">
        <v>281</v>
      </c>
      <c r="R949" s="40" t="s">
        <v>281</v>
      </c>
      <c r="S949" s="40" t="s">
        <v>281</v>
      </c>
      <c r="T949" s="40" t="s">
        <v>281</v>
      </c>
      <c r="U949" s="40" t="s">
        <v>281</v>
      </c>
      <c r="V949" s="40" t="s">
        <v>281</v>
      </c>
      <c r="W949" s="40" t="s">
        <v>281</v>
      </c>
      <c r="X949" s="40" t="s">
        <v>281</v>
      </c>
      <c r="Y949" s="40" t="s">
        <v>281</v>
      </c>
      <c r="Z949" s="40" t="s">
        <v>281</v>
      </c>
      <c r="AA949" s="40" t="s">
        <v>281</v>
      </c>
      <c r="AB949" s="40" t="s">
        <v>281</v>
      </c>
      <c r="AC949" s="40" t="s">
        <v>281</v>
      </c>
      <c r="AD949" s="40" t="s">
        <v>281</v>
      </c>
      <c r="AE949" s="40" t="s">
        <v>281</v>
      </c>
      <c r="AF949" s="40" t="s">
        <v>281</v>
      </c>
      <c r="AG949" s="40" t="s">
        <v>281</v>
      </c>
      <c r="AH949" s="40" t="s">
        <v>281</v>
      </c>
      <c r="AI949" s="40" t="s">
        <v>281</v>
      </c>
      <c r="AJ949" s="40" t="s">
        <v>281</v>
      </c>
      <c r="AK949" s="40" t="s">
        <v>281</v>
      </c>
      <c r="AL949" s="40" t="s">
        <v>281</v>
      </c>
      <c r="AM949" s="40" t="s">
        <v>281</v>
      </c>
    </row>
    <row r="950" spans="1:39" ht="26.25" customHeight="1" x14ac:dyDescent="0.15">
      <c r="A950" s="37" t="s">
        <v>281</v>
      </c>
      <c r="B950" s="38" t="s">
        <v>281</v>
      </c>
      <c r="C950" s="39" t="s">
        <v>281</v>
      </c>
      <c r="D950" s="39" t="s">
        <v>281</v>
      </c>
      <c r="E950" s="39" t="s">
        <v>281</v>
      </c>
      <c r="F950" s="40" t="s">
        <v>281</v>
      </c>
      <c r="G950" s="40" t="s">
        <v>281</v>
      </c>
      <c r="H950" s="40" t="s">
        <v>281</v>
      </c>
      <c r="I950" s="40" t="s">
        <v>281</v>
      </c>
      <c r="J950" s="40" t="s">
        <v>281</v>
      </c>
      <c r="K950" s="40" t="s">
        <v>281</v>
      </c>
      <c r="L950" s="40" t="s">
        <v>281</v>
      </c>
      <c r="M950" s="40" t="s">
        <v>281</v>
      </c>
      <c r="N950" s="40" t="s">
        <v>281</v>
      </c>
      <c r="O950" s="40" t="s">
        <v>281</v>
      </c>
      <c r="P950" s="40" t="s">
        <v>281</v>
      </c>
      <c r="Q950" s="40" t="s">
        <v>281</v>
      </c>
      <c r="R950" s="40" t="s">
        <v>281</v>
      </c>
      <c r="S950" s="40" t="s">
        <v>281</v>
      </c>
      <c r="T950" s="40" t="s">
        <v>281</v>
      </c>
      <c r="U950" s="40" t="s">
        <v>281</v>
      </c>
      <c r="V950" s="40" t="s">
        <v>281</v>
      </c>
      <c r="W950" s="40" t="s">
        <v>281</v>
      </c>
      <c r="X950" s="40" t="s">
        <v>281</v>
      </c>
      <c r="Y950" s="40" t="s">
        <v>281</v>
      </c>
      <c r="Z950" s="40" t="s">
        <v>281</v>
      </c>
      <c r="AA950" s="40" t="s">
        <v>281</v>
      </c>
      <c r="AB950" s="40" t="s">
        <v>281</v>
      </c>
      <c r="AC950" s="40" t="s">
        <v>281</v>
      </c>
      <c r="AD950" s="40" t="s">
        <v>281</v>
      </c>
      <c r="AE950" s="40" t="s">
        <v>281</v>
      </c>
      <c r="AF950" s="40" t="s">
        <v>281</v>
      </c>
      <c r="AG950" s="40" t="s">
        <v>281</v>
      </c>
      <c r="AH950" s="40" t="s">
        <v>281</v>
      </c>
      <c r="AI950" s="40" t="s">
        <v>281</v>
      </c>
      <c r="AJ950" s="40" t="s">
        <v>281</v>
      </c>
      <c r="AK950" s="40" t="s">
        <v>281</v>
      </c>
      <c r="AL950" s="40" t="s">
        <v>281</v>
      </c>
      <c r="AM950" s="40" t="s">
        <v>281</v>
      </c>
    </row>
    <row r="951" spans="1:39" ht="26.25" customHeight="1" x14ac:dyDescent="0.15">
      <c r="A951" s="37" t="s">
        <v>281</v>
      </c>
      <c r="B951" s="38" t="s">
        <v>281</v>
      </c>
      <c r="C951" s="39" t="s">
        <v>281</v>
      </c>
      <c r="D951" s="39" t="s">
        <v>281</v>
      </c>
      <c r="E951" s="39" t="s">
        <v>281</v>
      </c>
      <c r="F951" s="40" t="s">
        <v>281</v>
      </c>
      <c r="G951" s="40" t="s">
        <v>281</v>
      </c>
      <c r="H951" s="40" t="s">
        <v>281</v>
      </c>
      <c r="I951" s="40" t="s">
        <v>281</v>
      </c>
      <c r="J951" s="40" t="s">
        <v>281</v>
      </c>
      <c r="K951" s="40" t="s">
        <v>281</v>
      </c>
      <c r="L951" s="40" t="s">
        <v>281</v>
      </c>
      <c r="M951" s="40" t="s">
        <v>281</v>
      </c>
      <c r="N951" s="40" t="s">
        <v>281</v>
      </c>
      <c r="O951" s="40" t="s">
        <v>281</v>
      </c>
      <c r="P951" s="40" t="s">
        <v>281</v>
      </c>
      <c r="Q951" s="40" t="s">
        <v>281</v>
      </c>
      <c r="R951" s="40" t="s">
        <v>281</v>
      </c>
      <c r="S951" s="40" t="s">
        <v>281</v>
      </c>
      <c r="T951" s="40" t="s">
        <v>281</v>
      </c>
      <c r="U951" s="40" t="s">
        <v>281</v>
      </c>
      <c r="V951" s="40" t="s">
        <v>281</v>
      </c>
      <c r="W951" s="40" t="s">
        <v>281</v>
      </c>
      <c r="X951" s="40" t="s">
        <v>281</v>
      </c>
      <c r="Y951" s="40" t="s">
        <v>281</v>
      </c>
      <c r="Z951" s="40" t="s">
        <v>281</v>
      </c>
      <c r="AA951" s="40" t="s">
        <v>281</v>
      </c>
      <c r="AB951" s="40" t="s">
        <v>281</v>
      </c>
      <c r="AC951" s="40" t="s">
        <v>281</v>
      </c>
      <c r="AD951" s="40" t="s">
        <v>281</v>
      </c>
      <c r="AE951" s="40" t="s">
        <v>281</v>
      </c>
      <c r="AF951" s="40" t="s">
        <v>281</v>
      </c>
      <c r="AG951" s="40" t="s">
        <v>281</v>
      </c>
      <c r="AH951" s="40" t="s">
        <v>281</v>
      </c>
      <c r="AI951" s="40" t="s">
        <v>281</v>
      </c>
      <c r="AJ951" s="40" t="s">
        <v>281</v>
      </c>
      <c r="AK951" s="40" t="s">
        <v>281</v>
      </c>
      <c r="AL951" s="40" t="s">
        <v>281</v>
      </c>
      <c r="AM951" s="40" t="s">
        <v>281</v>
      </c>
    </row>
    <row r="952" spans="1:39" ht="26.25" customHeight="1" x14ac:dyDescent="0.15">
      <c r="A952" s="37" t="s">
        <v>281</v>
      </c>
      <c r="B952" s="38" t="s">
        <v>281</v>
      </c>
      <c r="C952" s="39" t="s">
        <v>281</v>
      </c>
      <c r="D952" s="39" t="s">
        <v>281</v>
      </c>
      <c r="E952" s="39" t="s">
        <v>281</v>
      </c>
      <c r="F952" s="40" t="s">
        <v>281</v>
      </c>
      <c r="G952" s="40" t="s">
        <v>281</v>
      </c>
      <c r="H952" s="40" t="s">
        <v>281</v>
      </c>
      <c r="I952" s="40" t="s">
        <v>281</v>
      </c>
      <c r="J952" s="40" t="s">
        <v>281</v>
      </c>
      <c r="K952" s="40" t="s">
        <v>281</v>
      </c>
      <c r="L952" s="40" t="s">
        <v>281</v>
      </c>
      <c r="M952" s="40" t="s">
        <v>281</v>
      </c>
      <c r="N952" s="40" t="s">
        <v>281</v>
      </c>
      <c r="O952" s="40" t="s">
        <v>281</v>
      </c>
      <c r="P952" s="40" t="s">
        <v>281</v>
      </c>
      <c r="Q952" s="40" t="s">
        <v>281</v>
      </c>
      <c r="R952" s="40" t="s">
        <v>281</v>
      </c>
      <c r="S952" s="40" t="s">
        <v>281</v>
      </c>
      <c r="T952" s="40" t="s">
        <v>281</v>
      </c>
      <c r="U952" s="40" t="s">
        <v>281</v>
      </c>
      <c r="V952" s="40" t="s">
        <v>281</v>
      </c>
      <c r="W952" s="40" t="s">
        <v>281</v>
      </c>
      <c r="X952" s="40" t="s">
        <v>281</v>
      </c>
      <c r="Y952" s="40" t="s">
        <v>281</v>
      </c>
      <c r="Z952" s="40" t="s">
        <v>281</v>
      </c>
      <c r="AA952" s="40" t="s">
        <v>281</v>
      </c>
      <c r="AB952" s="40" t="s">
        <v>281</v>
      </c>
      <c r="AC952" s="40" t="s">
        <v>281</v>
      </c>
      <c r="AD952" s="40" t="s">
        <v>281</v>
      </c>
      <c r="AE952" s="40" t="s">
        <v>281</v>
      </c>
      <c r="AF952" s="40" t="s">
        <v>281</v>
      </c>
      <c r="AG952" s="40" t="s">
        <v>281</v>
      </c>
      <c r="AH952" s="40" t="s">
        <v>281</v>
      </c>
      <c r="AI952" s="40" t="s">
        <v>281</v>
      </c>
      <c r="AJ952" s="40" t="s">
        <v>281</v>
      </c>
      <c r="AK952" s="40" t="s">
        <v>281</v>
      </c>
      <c r="AL952" s="40" t="s">
        <v>281</v>
      </c>
      <c r="AM952" s="40" t="s">
        <v>281</v>
      </c>
    </row>
    <row r="953" spans="1:39" ht="26.25" customHeight="1" x14ac:dyDescent="0.15">
      <c r="A953" s="37" t="s">
        <v>281</v>
      </c>
      <c r="B953" s="38" t="s">
        <v>281</v>
      </c>
      <c r="C953" s="39" t="s">
        <v>281</v>
      </c>
      <c r="D953" s="39" t="s">
        <v>281</v>
      </c>
      <c r="E953" s="39" t="s">
        <v>281</v>
      </c>
      <c r="F953" s="40" t="s">
        <v>281</v>
      </c>
      <c r="G953" s="40" t="s">
        <v>281</v>
      </c>
      <c r="H953" s="40" t="s">
        <v>281</v>
      </c>
      <c r="I953" s="40" t="s">
        <v>281</v>
      </c>
      <c r="J953" s="40" t="s">
        <v>281</v>
      </c>
      <c r="K953" s="40" t="s">
        <v>281</v>
      </c>
      <c r="L953" s="40" t="s">
        <v>281</v>
      </c>
      <c r="M953" s="40" t="s">
        <v>281</v>
      </c>
      <c r="N953" s="40" t="s">
        <v>281</v>
      </c>
      <c r="O953" s="40" t="s">
        <v>281</v>
      </c>
      <c r="P953" s="40" t="s">
        <v>281</v>
      </c>
      <c r="Q953" s="40" t="s">
        <v>281</v>
      </c>
      <c r="R953" s="40" t="s">
        <v>281</v>
      </c>
      <c r="S953" s="40" t="s">
        <v>281</v>
      </c>
      <c r="T953" s="40" t="s">
        <v>281</v>
      </c>
      <c r="U953" s="40" t="s">
        <v>281</v>
      </c>
      <c r="V953" s="40" t="s">
        <v>281</v>
      </c>
      <c r="W953" s="40" t="s">
        <v>281</v>
      </c>
      <c r="X953" s="40" t="s">
        <v>281</v>
      </c>
      <c r="Y953" s="40" t="s">
        <v>281</v>
      </c>
      <c r="Z953" s="40" t="s">
        <v>281</v>
      </c>
      <c r="AA953" s="40" t="s">
        <v>281</v>
      </c>
      <c r="AB953" s="40" t="s">
        <v>281</v>
      </c>
      <c r="AC953" s="40" t="s">
        <v>281</v>
      </c>
      <c r="AD953" s="40" t="s">
        <v>281</v>
      </c>
      <c r="AE953" s="40" t="s">
        <v>281</v>
      </c>
      <c r="AF953" s="40" t="s">
        <v>281</v>
      </c>
      <c r="AG953" s="40" t="s">
        <v>281</v>
      </c>
      <c r="AH953" s="40" t="s">
        <v>281</v>
      </c>
      <c r="AI953" s="40" t="s">
        <v>281</v>
      </c>
      <c r="AJ953" s="40" t="s">
        <v>281</v>
      </c>
      <c r="AK953" s="40" t="s">
        <v>281</v>
      </c>
      <c r="AL953" s="40" t="s">
        <v>281</v>
      </c>
      <c r="AM953" s="40" t="s">
        <v>281</v>
      </c>
    </row>
    <row r="954" spans="1:39" ht="26.25" customHeight="1" x14ac:dyDescent="0.15">
      <c r="A954" s="37" t="s">
        <v>281</v>
      </c>
      <c r="B954" s="38" t="s">
        <v>281</v>
      </c>
      <c r="C954" s="39" t="s">
        <v>281</v>
      </c>
      <c r="D954" s="39" t="s">
        <v>281</v>
      </c>
      <c r="E954" s="39" t="s">
        <v>281</v>
      </c>
      <c r="F954" s="40" t="s">
        <v>281</v>
      </c>
      <c r="G954" s="40" t="s">
        <v>281</v>
      </c>
      <c r="H954" s="40" t="s">
        <v>281</v>
      </c>
      <c r="I954" s="40" t="s">
        <v>281</v>
      </c>
      <c r="J954" s="40" t="s">
        <v>281</v>
      </c>
      <c r="K954" s="40" t="s">
        <v>281</v>
      </c>
      <c r="L954" s="40" t="s">
        <v>281</v>
      </c>
      <c r="M954" s="40" t="s">
        <v>281</v>
      </c>
      <c r="N954" s="40" t="s">
        <v>281</v>
      </c>
      <c r="O954" s="40" t="s">
        <v>281</v>
      </c>
      <c r="P954" s="40" t="s">
        <v>281</v>
      </c>
      <c r="Q954" s="40" t="s">
        <v>281</v>
      </c>
      <c r="R954" s="40" t="s">
        <v>281</v>
      </c>
      <c r="S954" s="40" t="s">
        <v>281</v>
      </c>
      <c r="T954" s="40" t="s">
        <v>281</v>
      </c>
      <c r="U954" s="40" t="s">
        <v>281</v>
      </c>
      <c r="V954" s="40" t="s">
        <v>281</v>
      </c>
      <c r="W954" s="40" t="s">
        <v>281</v>
      </c>
      <c r="X954" s="40" t="s">
        <v>281</v>
      </c>
      <c r="Y954" s="40" t="s">
        <v>281</v>
      </c>
      <c r="Z954" s="40" t="s">
        <v>281</v>
      </c>
      <c r="AA954" s="40" t="s">
        <v>281</v>
      </c>
      <c r="AB954" s="40" t="s">
        <v>281</v>
      </c>
      <c r="AC954" s="40" t="s">
        <v>281</v>
      </c>
      <c r="AD954" s="40" t="s">
        <v>281</v>
      </c>
      <c r="AE954" s="40" t="s">
        <v>281</v>
      </c>
      <c r="AF954" s="40" t="s">
        <v>281</v>
      </c>
      <c r="AG954" s="40" t="s">
        <v>281</v>
      </c>
      <c r="AH954" s="40" t="s">
        <v>281</v>
      </c>
      <c r="AI954" s="40" t="s">
        <v>281</v>
      </c>
      <c r="AJ954" s="40" t="s">
        <v>281</v>
      </c>
      <c r="AK954" s="40" t="s">
        <v>281</v>
      </c>
      <c r="AL954" s="40" t="s">
        <v>281</v>
      </c>
      <c r="AM954" s="40" t="s">
        <v>281</v>
      </c>
    </row>
    <row r="955" spans="1:39" ht="26.25" customHeight="1" x14ac:dyDescent="0.15">
      <c r="A955" s="37" t="s">
        <v>281</v>
      </c>
      <c r="B955" s="38" t="s">
        <v>281</v>
      </c>
      <c r="C955" s="39" t="s">
        <v>281</v>
      </c>
      <c r="D955" s="39" t="s">
        <v>281</v>
      </c>
      <c r="E955" s="39" t="s">
        <v>281</v>
      </c>
      <c r="F955" s="40" t="s">
        <v>281</v>
      </c>
      <c r="G955" s="40" t="s">
        <v>281</v>
      </c>
      <c r="H955" s="40" t="s">
        <v>281</v>
      </c>
      <c r="I955" s="40" t="s">
        <v>281</v>
      </c>
      <c r="J955" s="40" t="s">
        <v>281</v>
      </c>
      <c r="K955" s="40" t="s">
        <v>281</v>
      </c>
      <c r="L955" s="40" t="s">
        <v>281</v>
      </c>
      <c r="M955" s="40" t="s">
        <v>281</v>
      </c>
      <c r="N955" s="40" t="s">
        <v>281</v>
      </c>
      <c r="O955" s="40" t="s">
        <v>281</v>
      </c>
      <c r="P955" s="40" t="s">
        <v>281</v>
      </c>
      <c r="Q955" s="40" t="s">
        <v>281</v>
      </c>
      <c r="R955" s="40" t="s">
        <v>281</v>
      </c>
      <c r="S955" s="40" t="s">
        <v>281</v>
      </c>
      <c r="T955" s="40" t="s">
        <v>281</v>
      </c>
      <c r="U955" s="40" t="s">
        <v>281</v>
      </c>
      <c r="V955" s="40" t="s">
        <v>281</v>
      </c>
      <c r="W955" s="40" t="s">
        <v>281</v>
      </c>
      <c r="X955" s="40" t="s">
        <v>281</v>
      </c>
      <c r="Y955" s="40" t="s">
        <v>281</v>
      </c>
      <c r="Z955" s="40" t="s">
        <v>281</v>
      </c>
      <c r="AA955" s="40" t="s">
        <v>281</v>
      </c>
      <c r="AB955" s="40" t="s">
        <v>281</v>
      </c>
      <c r="AC955" s="40" t="s">
        <v>281</v>
      </c>
      <c r="AD955" s="40" t="s">
        <v>281</v>
      </c>
      <c r="AE955" s="40" t="s">
        <v>281</v>
      </c>
      <c r="AF955" s="40" t="s">
        <v>281</v>
      </c>
      <c r="AG955" s="40" t="s">
        <v>281</v>
      </c>
      <c r="AH955" s="40" t="s">
        <v>281</v>
      </c>
      <c r="AI955" s="40" t="s">
        <v>281</v>
      </c>
      <c r="AJ955" s="40" t="s">
        <v>281</v>
      </c>
      <c r="AK955" s="40" t="s">
        <v>281</v>
      </c>
      <c r="AL955" s="40" t="s">
        <v>281</v>
      </c>
      <c r="AM955" s="40" t="s">
        <v>281</v>
      </c>
    </row>
    <row r="956" spans="1:39" ht="26.25" customHeight="1" x14ac:dyDescent="0.15">
      <c r="A956" s="37" t="s">
        <v>281</v>
      </c>
      <c r="B956" s="38" t="s">
        <v>281</v>
      </c>
      <c r="C956" s="39" t="s">
        <v>281</v>
      </c>
      <c r="D956" s="39" t="s">
        <v>281</v>
      </c>
      <c r="E956" s="39" t="s">
        <v>281</v>
      </c>
      <c r="F956" s="40" t="s">
        <v>281</v>
      </c>
      <c r="G956" s="40" t="s">
        <v>281</v>
      </c>
      <c r="H956" s="40" t="s">
        <v>281</v>
      </c>
      <c r="I956" s="40" t="s">
        <v>281</v>
      </c>
      <c r="J956" s="40" t="s">
        <v>281</v>
      </c>
      <c r="K956" s="40" t="s">
        <v>281</v>
      </c>
      <c r="L956" s="40" t="s">
        <v>281</v>
      </c>
      <c r="M956" s="40" t="s">
        <v>281</v>
      </c>
      <c r="N956" s="40" t="s">
        <v>281</v>
      </c>
      <c r="O956" s="40" t="s">
        <v>281</v>
      </c>
      <c r="P956" s="40" t="s">
        <v>281</v>
      </c>
      <c r="Q956" s="40" t="s">
        <v>281</v>
      </c>
      <c r="R956" s="40" t="s">
        <v>281</v>
      </c>
      <c r="S956" s="40" t="s">
        <v>281</v>
      </c>
      <c r="T956" s="40" t="s">
        <v>281</v>
      </c>
      <c r="U956" s="40" t="s">
        <v>281</v>
      </c>
      <c r="V956" s="40" t="s">
        <v>281</v>
      </c>
      <c r="W956" s="40" t="s">
        <v>281</v>
      </c>
      <c r="X956" s="40" t="s">
        <v>281</v>
      </c>
      <c r="Y956" s="40" t="s">
        <v>281</v>
      </c>
      <c r="Z956" s="40" t="s">
        <v>281</v>
      </c>
      <c r="AA956" s="40" t="s">
        <v>281</v>
      </c>
      <c r="AB956" s="40" t="s">
        <v>281</v>
      </c>
      <c r="AC956" s="40" t="s">
        <v>281</v>
      </c>
      <c r="AD956" s="40" t="s">
        <v>281</v>
      </c>
      <c r="AE956" s="40" t="s">
        <v>281</v>
      </c>
      <c r="AF956" s="40" t="s">
        <v>281</v>
      </c>
      <c r="AG956" s="40" t="s">
        <v>281</v>
      </c>
      <c r="AH956" s="40" t="s">
        <v>281</v>
      </c>
      <c r="AI956" s="40" t="s">
        <v>281</v>
      </c>
      <c r="AJ956" s="40" t="s">
        <v>281</v>
      </c>
      <c r="AK956" s="40" t="s">
        <v>281</v>
      </c>
      <c r="AL956" s="40" t="s">
        <v>281</v>
      </c>
      <c r="AM956" s="40" t="s">
        <v>281</v>
      </c>
    </row>
    <row r="957" spans="1:39" ht="26.25" customHeight="1" x14ac:dyDescent="0.15">
      <c r="A957" s="37" t="s">
        <v>281</v>
      </c>
      <c r="B957" s="38" t="s">
        <v>281</v>
      </c>
      <c r="C957" s="39" t="s">
        <v>281</v>
      </c>
      <c r="D957" s="39" t="s">
        <v>281</v>
      </c>
      <c r="E957" s="39" t="s">
        <v>281</v>
      </c>
      <c r="F957" s="40" t="s">
        <v>281</v>
      </c>
      <c r="G957" s="40" t="s">
        <v>281</v>
      </c>
      <c r="H957" s="40" t="s">
        <v>281</v>
      </c>
      <c r="I957" s="40" t="s">
        <v>281</v>
      </c>
      <c r="J957" s="40" t="s">
        <v>281</v>
      </c>
      <c r="K957" s="40" t="s">
        <v>281</v>
      </c>
      <c r="L957" s="40" t="s">
        <v>281</v>
      </c>
      <c r="M957" s="40" t="s">
        <v>281</v>
      </c>
      <c r="N957" s="40" t="s">
        <v>281</v>
      </c>
      <c r="O957" s="40" t="s">
        <v>281</v>
      </c>
      <c r="P957" s="40" t="s">
        <v>281</v>
      </c>
      <c r="Q957" s="40" t="s">
        <v>281</v>
      </c>
      <c r="R957" s="40" t="s">
        <v>281</v>
      </c>
      <c r="S957" s="40" t="s">
        <v>281</v>
      </c>
      <c r="T957" s="40" t="s">
        <v>281</v>
      </c>
      <c r="U957" s="40" t="s">
        <v>281</v>
      </c>
      <c r="V957" s="40" t="s">
        <v>281</v>
      </c>
      <c r="W957" s="40" t="s">
        <v>281</v>
      </c>
      <c r="X957" s="40" t="s">
        <v>281</v>
      </c>
      <c r="Y957" s="40" t="s">
        <v>281</v>
      </c>
      <c r="Z957" s="40" t="s">
        <v>281</v>
      </c>
      <c r="AA957" s="40" t="s">
        <v>281</v>
      </c>
      <c r="AB957" s="40" t="s">
        <v>281</v>
      </c>
      <c r="AC957" s="40" t="s">
        <v>281</v>
      </c>
      <c r="AD957" s="40" t="s">
        <v>281</v>
      </c>
      <c r="AE957" s="40" t="s">
        <v>281</v>
      </c>
      <c r="AF957" s="40" t="s">
        <v>281</v>
      </c>
      <c r="AG957" s="40" t="s">
        <v>281</v>
      </c>
      <c r="AH957" s="40" t="s">
        <v>281</v>
      </c>
      <c r="AI957" s="40" t="s">
        <v>281</v>
      </c>
      <c r="AJ957" s="40" t="s">
        <v>281</v>
      </c>
      <c r="AK957" s="40" t="s">
        <v>281</v>
      </c>
      <c r="AL957" s="40" t="s">
        <v>281</v>
      </c>
      <c r="AM957" s="40" t="s">
        <v>281</v>
      </c>
    </row>
    <row r="958" spans="1:39" ht="26.25" customHeight="1" x14ac:dyDescent="0.15">
      <c r="A958" s="37" t="s">
        <v>281</v>
      </c>
      <c r="B958" s="38" t="s">
        <v>281</v>
      </c>
      <c r="C958" s="39" t="s">
        <v>281</v>
      </c>
      <c r="D958" s="39" t="s">
        <v>281</v>
      </c>
      <c r="E958" s="39" t="s">
        <v>281</v>
      </c>
      <c r="F958" s="40" t="s">
        <v>281</v>
      </c>
      <c r="G958" s="40" t="s">
        <v>281</v>
      </c>
      <c r="H958" s="40" t="s">
        <v>281</v>
      </c>
      <c r="I958" s="40" t="s">
        <v>281</v>
      </c>
      <c r="J958" s="40" t="s">
        <v>281</v>
      </c>
      <c r="K958" s="40" t="s">
        <v>281</v>
      </c>
      <c r="L958" s="40" t="s">
        <v>281</v>
      </c>
      <c r="M958" s="40" t="s">
        <v>281</v>
      </c>
      <c r="N958" s="40" t="s">
        <v>281</v>
      </c>
      <c r="O958" s="40" t="s">
        <v>281</v>
      </c>
      <c r="P958" s="40" t="s">
        <v>281</v>
      </c>
      <c r="Q958" s="40" t="s">
        <v>281</v>
      </c>
      <c r="R958" s="40" t="s">
        <v>281</v>
      </c>
      <c r="S958" s="40" t="s">
        <v>281</v>
      </c>
      <c r="T958" s="40" t="s">
        <v>281</v>
      </c>
      <c r="U958" s="40" t="s">
        <v>281</v>
      </c>
      <c r="V958" s="40" t="s">
        <v>281</v>
      </c>
      <c r="W958" s="40" t="s">
        <v>281</v>
      </c>
      <c r="X958" s="40" t="s">
        <v>281</v>
      </c>
      <c r="Y958" s="40" t="s">
        <v>281</v>
      </c>
      <c r="Z958" s="40" t="s">
        <v>281</v>
      </c>
      <c r="AA958" s="40" t="s">
        <v>281</v>
      </c>
      <c r="AB958" s="40" t="s">
        <v>281</v>
      </c>
      <c r="AC958" s="40" t="s">
        <v>281</v>
      </c>
      <c r="AD958" s="40" t="s">
        <v>281</v>
      </c>
      <c r="AE958" s="40" t="s">
        <v>281</v>
      </c>
      <c r="AF958" s="40" t="s">
        <v>281</v>
      </c>
      <c r="AG958" s="40" t="s">
        <v>281</v>
      </c>
      <c r="AH958" s="40" t="s">
        <v>281</v>
      </c>
      <c r="AI958" s="40" t="s">
        <v>281</v>
      </c>
      <c r="AJ958" s="40" t="s">
        <v>281</v>
      </c>
      <c r="AK958" s="40" t="s">
        <v>281</v>
      </c>
      <c r="AL958" s="40" t="s">
        <v>281</v>
      </c>
      <c r="AM958" s="40" t="s">
        <v>281</v>
      </c>
    </row>
    <row r="959" spans="1:39" ht="26.25" customHeight="1" x14ac:dyDescent="0.15">
      <c r="A959" s="37" t="s">
        <v>281</v>
      </c>
      <c r="B959" s="38" t="s">
        <v>281</v>
      </c>
      <c r="C959" s="39" t="s">
        <v>281</v>
      </c>
      <c r="D959" s="39" t="s">
        <v>281</v>
      </c>
      <c r="E959" s="39" t="s">
        <v>281</v>
      </c>
      <c r="F959" s="40" t="s">
        <v>281</v>
      </c>
      <c r="G959" s="40" t="s">
        <v>281</v>
      </c>
      <c r="H959" s="40" t="s">
        <v>281</v>
      </c>
      <c r="I959" s="40" t="s">
        <v>281</v>
      </c>
      <c r="J959" s="40" t="s">
        <v>281</v>
      </c>
      <c r="K959" s="40" t="s">
        <v>281</v>
      </c>
      <c r="L959" s="40" t="s">
        <v>281</v>
      </c>
      <c r="M959" s="40" t="s">
        <v>281</v>
      </c>
      <c r="N959" s="40" t="s">
        <v>281</v>
      </c>
      <c r="O959" s="40" t="s">
        <v>281</v>
      </c>
      <c r="P959" s="40" t="s">
        <v>281</v>
      </c>
      <c r="Q959" s="40" t="s">
        <v>281</v>
      </c>
      <c r="R959" s="40" t="s">
        <v>281</v>
      </c>
      <c r="S959" s="40" t="s">
        <v>281</v>
      </c>
      <c r="T959" s="40" t="s">
        <v>281</v>
      </c>
      <c r="U959" s="40" t="s">
        <v>281</v>
      </c>
      <c r="V959" s="40" t="s">
        <v>281</v>
      </c>
      <c r="W959" s="40" t="s">
        <v>281</v>
      </c>
      <c r="X959" s="40" t="s">
        <v>281</v>
      </c>
      <c r="Y959" s="40" t="s">
        <v>281</v>
      </c>
      <c r="Z959" s="40" t="s">
        <v>281</v>
      </c>
      <c r="AA959" s="40" t="s">
        <v>281</v>
      </c>
      <c r="AB959" s="40" t="s">
        <v>281</v>
      </c>
      <c r="AC959" s="40" t="s">
        <v>281</v>
      </c>
      <c r="AD959" s="40" t="s">
        <v>281</v>
      </c>
      <c r="AE959" s="40" t="s">
        <v>281</v>
      </c>
      <c r="AF959" s="40" t="s">
        <v>281</v>
      </c>
      <c r="AG959" s="40" t="s">
        <v>281</v>
      </c>
      <c r="AH959" s="40" t="s">
        <v>281</v>
      </c>
      <c r="AI959" s="40" t="s">
        <v>281</v>
      </c>
      <c r="AJ959" s="40" t="s">
        <v>281</v>
      </c>
      <c r="AK959" s="40" t="s">
        <v>281</v>
      </c>
      <c r="AL959" s="40" t="s">
        <v>281</v>
      </c>
      <c r="AM959" s="40" t="s">
        <v>281</v>
      </c>
    </row>
    <row r="960" spans="1:39" ht="26.25" customHeight="1" x14ac:dyDescent="0.15">
      <c r="A960" s="37" t="s">
        <v>281</v>
      </c>
      <c r="B960" s="38" t="s">
        <v>281</v>
      </c>
      <c r="C960" s="39" t="s">
        <v>281</v>
      </c>
      <c r="D960" s="39" t="s">
        <v>281</v>
      </c>
      <c r="E960" s="39" t="s">
        <v>281</v>
      </c>
      <c r="F960" s="40" t="s">
        <v>281</v>
      </c>
      <c r="G960" s="40" t="s">
        <v>281</v>
      </c>
      <c r="H960" s="40" t="s">
        <v>281</v>
      </c>
      <c r="I960" s="40" t="s">
        <v>281</v>
      </c>
      <c r="J960" s="40" t="s">
        <v>281</v>
      </c>
      <c r="K960" s="40" t="s">
        <v>281</v>
      </c>
      <c r="L960" s="40" t="s">
        <v>281</v>
      </c>
      <c r="M960" s="40" t="s">
        <v>281</v>
      </c>
      <c r="N960" s="40" t="s">
        <v>281</v>
      </c>
      <c r="O960" s="40" t="s">
        <v>281</v>
      </c>
      <c r="P960" s="40" t="s">
        <v>281</v>
      </c>
      <c r="Q960" s="40" t="s">
        <v>281</v>
      </c>
      <c r="R960" s="40" t="s">
        <v>281</v>
      </c>
      <c r="S960" s="40" t="s">
        <v>281</v>
      </c>
      <c r="T960" s="40" t="s">
        <v>281</v>
      </c>
      <c r="U960" s="40" t="s">
        <v>281</v>
      </c>
      <c r="V960" s="40" t="s">
        <v>281</v>
      </c>
      <c r="W960" s="40" t="s">
        <v>281</v>
      </c>
      <c r="X960" s="40" t="s">
        <v>281</v>
      </c>
      <c r="Y960" s="40" t="s">
        <v>281</v>
      </c>
      <c r="Z960" s="40" t="s">
        <v>281</v>
      </c>
      <c r="AA960" s="40" t="s">
        <v>281</v>
      </c>
      <c r="AB960" s="40" t="s">
        <v>281</v>
      </c>
      <c r="AC960" s="40" t="s">
        <v>281</v>
      </c>
      <c r="AD960" s="40" t="s">
        <v>281</v>
      </c>
      <c r="AE960" s="40" t="s">
        <v>281</v>
      </c>
      <c r="AF960" s="40" t="s">
        <v>281</v>
      </c>
      <c r="AG960" s="40" t="s">
        <v>281</v>
      </c>
      <c r="AH960" s="40" t="s">
        <v>281</v>
      </c>
      <c r="AI960" s="40" t="s">
        <v>281</v>
      </c>
      <c r="AJ960" s="40" t="s">
        <v>281</v>
      </c>
      <c r="AK960" s="40" t="s">
        <v>281</v>
      </c>
      <c r="AL960" s="40" t="s">
        <v>281</v>
      </c>
      <c r="AM960" s="40" t="s">
        <v>281</v>
      </c>
    </row>
    <row r="961" spans="1:39" ht="26.25" customHeight="1" x14ac:dyDescent="0.15">
      <c r="A961" s="37" t="s">
        <v>281</v>
      </c>
      <c r="B961" s="38" t="s">
        <v>281</v>
      </c>
      <c r="C961" s="39" t="s">
        <v>281</v>
      </c>
      <c r="D961" s="39" t="s">
        <v>281</v>
      </c>
      <c r="E961" s="39" t="s">
        <v>281</v>
      </c>
      <c r="F961" s="40" t="s">
        <v>281</v>
      </c>
      <c r="G961" s="40" t="s">
        <v>281</v>
      </c>
      <c r="H961" s="40" t="s">
        <v>281</v>
      </c>
      <c r="I961" s="40" t="s">
        <v>281</v>
      </c>
      <c r="J961" s="40" t="s">
        <v>281</v>
      </c>
      <c r="K961" s="40" t="s">
        <v>281</v>
      </c>
      <c r="L961" s="40" t="s">
        <v>281</v>
      </c>
      <c r="M961" s="40" t="s">
        <v>281</v>
      </c>
      <c r="N961" s="40" t="s">
        <v>281</v>
      </c>
      <c r="O961" s="40" t="s">
        <v>281</v>
      </c>
      <c r="P961" s="40" t="s">
        <v>281</v>
      </c>
      <c r="Q961" s="40" t="s">
        <v>281</v>
      </c>
      <c r="R961" s="40" t="s">
        <v>281</v>
      </c>
      <c r="S961" s="40" t="s">
        <v>281</v>
      </c>
      <c r="T961" s="40" t="s">
        <v>281</v>
      </c>
      <c r="U961" s="40" t="s">
        <v>281</v>
      </c>
      <c r="V961" s="40" t="s">
        <v>281</v>
      </c>
      <c r="W961" s="40" t="s">
        <v>281</v>
      </c>
      <c r="X961" s="40" t="s">
        <v>281</v>
      </c>
      <c r="Y961" s="40" t="s">
        <v>281</v>
      </c>
      <c r="Z961" s="40" t="s">
        <v>281</v>
      </c>
      <c r="AA961" s="40" t="s">
        <v>281</v>
      </c>
      <c r="AB961" s="40" t="s">
        <v>281</v>
      </c>
      <c r="AC961" s="40" t="s">
        <v>281</v>
      </c>
      <c r="AD961" s="40" t="s">
        <v>281</v>
      </c>
      <c r="AE961" s="40" t="s">
        <v>281</v>
      </c>
      <c r="AF961" s="40" t="s">
        <v>281</v>
      </c>
      <c r="AG961" s="40" t="s">
        <v>281</v>
      </c>
      <c r="AH961" s="40" t="s">
        <v>281</v>
      </c>
      <c r="AI961" s="40" t="s">
        <v>281</v>
      </c>
      <c r="AJ961" s="40" t="s">
        <v>281</v>
      </c>
      <c r="AK961" s="40" t="s">
        <v>281</v>
      </c>
      <c r="AL961" s="40" t="s">
        <v>281</v>
      </c>
      <c r="AM961" s="40" t="s">
        <v>281</v>
      </c>
    </row>
    <row r="962" spans="1:39" ht="26.25" customHeight="1" x14ac:dyDescent="0.15">
      <c r="A962" s="37" t="s">
        <v>281</v>
      </c>
      <c r="B962" s="38" t="s">
        <v>281</v>
      </c>
      <c r="C962" s="39" t="s">
        <v>281</v>
      </c>
      <c r="D962" s="39" t="s">
        <v>281</v>
      </c>
      <c r="E962" s="39" t="s">
        <v>281</v>
      </c>
      <c r="F962" s="40" t="s">
        <v>281</v>
      </c>
      <c r="G962" s="40" t="s">
        <v>281</v>
      </c>
      <c r="H962" s="40" t="s">
        <v>281</v>
      </c>
      <c r="I962" s="40" t="s">
        <v>281</v>
      </c>
      <c r="J962" s="40" t="s">
        <v>281</v>
      </c>
      <c r="K962" s="40" t="s">
        <v>281</v>
      </c>
      <c r="L962" s="40" t="s">
        <v>281</v>
      </c>
      <c r="M962" s="40" t="s">
        <v>281</v>
      </c>
      <c r="N962" s="40" t="s">
        <v>281</v>
      </c>
      <c r="O962" s="40" t="s">
        <v>281</v>
      </c>
      <c r="P962" s="40" t="s">
        <v>281</v>
      </c>
      <c r="Q962" s="40" t="s">
        <v>281</v>
      </c>
      <c r="R962" s="40" t="s">
        <v>281</v>
      </c>
      <c r="S962" s="40" t="s">
        <v>281</v>
      </c>
      <c r="T962" s="40" t="s">
        <v>281</v>
      </c>
      <c r="U962" s="40" t="s">
        <v>281</v>
      </c>
      <c r="V962" s="40" t="s">
        <v>281</v>
      </c>
      <c r="W962" s="40" t="s">
        <v>281</v>
      </c>
      <c r="X962" s="40" t="s">
        <v>281</v>
      </c>
      <c r="Y962" s="40" t="s">
        <v>281</v>
      </c>
      <c r="Z962" s="40" t="s">
        <v>281</v>
      </c>
      <c r="AA962" s="40" t="s">
        <v>281</v>
      </c>
      <c r="AB962" s="40" t="s">
        <v>281</v>
      </c>
      <c r="AC962" s="40" t="s">
        <v>281</v>
      </c>
      <c r="AD962" s="40" t="s">
        <v>281</v>
      </c>
      <c r="AE962" s="40" t="s">
        <v>281</v>
      </c>
      <c r="AF962" s="40" t="s">
        <v>281</v>
      </c>
      <c r="AG962" s="40" t="s">
        <v>281</v>
      </c>
      <c r="AH962" s="40" t="s">
        <v>281</v>
      </c>
      <c r="AI962" s="40" t="s">
        <v>281</v>
      </c>
      <c r="AJ962" s="40" t="s">
        <v>281</v>
      </c>
      <c r="AK962" s="40" t="s">
        <v>281</v>
      </c>
      <c r="AL962" s="40" t="s">
        <v>281</v>
      </c>
      <c r="AM962" s="40" t="s">
        <v>281</v>
      </c>
    </row>
    <row r="963" spans="1:39" ht="26.25" customHeight="1" x14ac:dyDescent="0.15">
      <c r="A963" s="37" t="s">
        <v>281</v>
      </c>
      <c r="B963" s="38" t="s">
        <v>281</v>
      </c>
      <c r="C963" s="39" t="s">
        <v>281</v>
      </c>
      <c r="D963" s="39" t="s">
        <v>281</v>
      </c>
      <c r="E963" s="39" t="s">
        <v>281</v>
      </c>
      <c r="F963" s="40" t="s">
        <v>281</v>
      </c>
      <c r="G963" s="40" t="s">
        <v>281</v>
      </c>
      <c r="H963" s="40" t="s">
        <v>281</v>
      </c>
      <c r="I963" s="40" t="s">
        <v>281</v>
      </c>
      <c r="J963" s="40" t="s">
        <v>281</v>
      </c>
      <c r="K963" s="40" t="s">
        <v>281</v>
      </c>
      <c r="L963" s="40" t="s">
        <v>281</v>
      </c>
      <c r="M963" s="40" t="s">
        <v>281</v>
      </c>
      <c r="N963" s="40" t="s">
        <v>281</v>
      </c>
      <c r="O963" s="40" t="s">
        <v>281</v>
      </c>
      <c r="P963" s="40" t="s">
        <v>281</v>
      </c>
      <c r="Q963" s="40" t="s">
        <v>281</v>
      </c>
      <c r="R963" s="40" t="s">
        <v>281</v>
      </c>
      <c r="S963" s="40" t="s">
        <v>281</v>
      </c>
      <c r="T963" s="40" t="s">
        <v>281</v>
      </c>
      <c r="U963" s="40" t="s">
        <v>281</v>
      </c>
      <c r="V963" s="40" t="s">
        <v>281</v>
      </c>
      <c r="W963" s="40" t="s">
        <v>281</v>
      </c>
      <c r="X963" s="40" t="s">
        <v>281</v>
      </c>
      <c r="Y963" s="40" t="s">
        <v>281</v>
      </c>
      <c r="Z963" s="40" t="s">
        <v>281</v>
      </c>
      <c r="AA963" s="40" t="s">
        <v>281</v>
      </c>
      <c r="AB963" s="40" t="s">
        <v>281</v>
      </c>
      <c r="AC963" s="40" t="s">
        <v>281</v>
      </c>
      <c r="AD963" s="40" t="s">
        <v>281</v>
      </c>
      <c r="AE963" s="40" t="s">
        <v>281</v>
      </c>
      <c r="AF963" s="40" t="s">
        <v>281</v>
      </c>
      <c r="AG963" s="40" t="s">
        <v>281</v>
      </c>
      <c r="AH963" s="40" t="s">
        <v>281</v>
      </c>
      <c r="AI963" s="40" t="s">
        <v>281</v>
      </c>
      <c r="AJ963" s="40" t="s">
        <v>281</v>
      </c>
      <c r="AK963" s="40" t="s">
        <v>281</v>
      </c>
      <c r="AL963" s="40" t="s">
        <v>281</v>
      </c>
      <c r="AM963" s="40" t="s">
        <v>281</v>
      </c>
    </row>
    <row r="964" spans="1:39" ht="26.25" customHeight="1" x14ac:dyDescent="0.15">
      <c r="A964" s="37" t="s">
        <v>281</v>
      </c>
      <c r="B964" s="38" t="s">
        <v>281</v>
      </c>
      <c r="C964" s="39" t="s">
        <v>281</v>
      </c>
      <c r="D964" s="39" t="s">
        <v>281</v>
      </c>
      <c r="E964" s="39" t="s">
        <v>281</v>
      </c>
      <c r="F964" s="40" t="s">
        <v>281</v>
      </c>
      <c r="G964" s="40" t="s">
        <v>281</v>
      </c>
      <c r="H964" s="40" t="s">
        <v>281</v>
      </c>
      <c r="I964" s="40" t="s">
        <v>281</v>
      </c>
      <c r="J964" s="40" t="s">
        <v>281</v>
      </c>
      <c r="K964" s="40" t="s">
        <v>281</v>
      </c>
      <c r="L964" s="40" t="s">
        <v>281</v>
      </c>
      <c r="M964" s="40" t="s">
        <v>281</v>
      </c>
      <c r="N964" s="40" t="s">
        <v>281</v>
      </c>
      <c r="O964" s="40" t="s">
        <v>281</v>
      </c>
      <c r="P964" s="40" t="s">
        <v>281</v>
      </c>
      <c r="Q964" s="40" t="s">
        <v>281</v>
      </c>
      <c r="R964" s="40" t="s">
        <v>281</v>
      </c>
      <c r="S964" s="40" t="s">
        <v>281</v>
      </c>
      <c r="T964" s="40" t="s">
        <v>281</v>
      </c>
      <c r="U964" s="40" t="s">
        <v>281</v>
      </c>
      <c r="V964" s="40" t="s">
        <v>281</v>
      </c>
      <c r="W964" s="40" t="s">
        <v>281</v>
      </c>
      <c r="X964" s="40" t="s">
        <v>281</v>
      </c>
      <c r="Y964" s="40" t="s">
        <v>281</v>
      </c>
      <c r="Z964" s="40" t="s">
        <v>281</v>
      </c>
      <c r="AA964" s="40" t="s">
        <v>281</v>
      </c>
      <c r="AB964" s="40" t="s">
        <v>281</v>
      </c>
      <c r="AC964" s="40" t="s">
        <v>281</v>
      </c>
      <c r="AD964" s="40" t="s">
        <v>281</v>
      </c>
      <c r="AE964" s="40" t="s">
        <v>281</v>
      </c>
      <c r="AF964" s="40" t="s">
        <v>281</v>
      </c>
      <c r="AG964" s="40" t="s">
        <v>281</v>
      </c>
      <c r="AH964" s="40" t="s">
        <v>281</v>
      </c>
      <c r="AI964" s="40" t="s">
        <v>281</v>
      </c>
      <c r="AJ964" s="40" t="s">
        <v>281</v>
      </c>
      <c r="AK964" s="40" t="s">
        <v>281</v>
      </c>
      <c r="AL964" s="40" t="s">
        <v>281</v>
      </c>
      <c r="AM964" s="40" t="s">
        <v>281</v>
      </c>
    </row>
    <row r="965" spans="1:39" ht="26.25" customHeight="1" x14ac:dyDescent="0.15">
      <c r="A965" s="37" t="s">
        <v>281</v>
      </c>
      <c r="B965" s="38" t="s">
        <v>281</v>
      </c>
      <c r="C965" s="39" t="s">
        <v>281</v>
      </c>
      <c r="D965" s="39" t="s">
        <v>281</v>
      </c>
      <c r="E965" s="39" t="s">
        <v>281</v>
      </c>
      <c r="F965" s="40" t="s">
        <v>281</v>
      </c>
      <c r="G965" s="40" t="s">
        <v>281</v>
      </c>
      <c r="H965" s="40" t="s">
        <v>281</v>
      </c>
      <c r="I965" s="40" t="s">
        <v>281</v>
      </c>
      <c r="J965" s="40" t="s">
        <v>281</v>
      </c>
      <c r="K965" s="40" t="s">
        <v>281</v>
      </c>
      <c r="L965" s="40" t="s">
        <v>281</v>
      </c>
      <c r="M965" s="40" t="s">
        <v>281</v>
      </c>
      <c r="N965" s="40" t="s">
        <v>281</v>
      </c>
      <c r="O965" s="40" t="s">
        <v>281</v>
      </c>
      <c r="P965" s="40" t="s">
        <v>281</v>
      </c>
      <c r="Q965" s="40" t="s">
        <v>281</v>
      </c>
      <c r="R965" s="40" t="s">
        <v>281</v>
      </c>
      <c r="S965" s="40" t="s">
        <v>281</v>
      </c>
      <c r="T965" s="40" t="s">
        <v>281</v>
      </c>
      <c r="U965" s="40" t="s">
        <v>281</v>
      </c>
      <c r="V965" s="40" t="s">
        <v>281</v>
      </c>
      <c r="W965" s="40" t="s">
        <v>281</v>
      </c>
      <c r="X965" s="40" t="s">
        <v>281</v>
      </c>
      <c r="Y965" s="40" t="s">
        <v>281</v>
      </c>
      <c r="Z965" s="40" t="s">
        <v>281</v>
      </c>
      <c r="AA965" s="40" t="s">
        <v>281</v>
      </c>
      <c r="AB965" s="40" t="s">
        <v>281</v>
      </c>
      <c r="AC965" s="40" t="s">
        <v>281</v>
      </c>
      <c r="AD965" s="40" t="s">
        <v>281</v>
      </c>
      <c r="AE965" s="40" t="s">
        <v>281</v>
      </c>
      <c r="AF965" s="40" t="s">
        <v>281</v>
      </c>
      <c r="AG965" s="40" t="s">
        <v>281</v>
      </c>
      <c r="AH965" s="40" t="s">
        <v>281</v>
      </c>
      <c r="AI965" s="40" t="s">
        <v>281</v>
      </c>
      <c r="AJ965" s="40" t="s">
        <v>281</v>
      </c>
      <c r="AK965" s="40" t="s">
        <v>281</v>
      </c>
      <c r="AL965" s="40" t="s">
        <v>281</v>
      </c>
      <c r="AM965" s="40" t="s">
        <v>281</v>
      </c>
    </row>
    <row r="966" spans="1:39" ht="26.25" customHeight="1" x14ac:dyDescent="0.15">
      <c r="A966" s="37" t="s">
        <v>281</v>
      </c>
      <c r="B966" s="38" t="s">
        <v>281</v>
      </c>
      <c r="C966" s="39" t="s">
        <v>281</v>
      </c>
      <c r="D966" s="39" t="s">
        <v>281</v>
      </c>
      <c r="E966" s="39" t="s">
        <v>281</v>
      </c>
      <c r="F966" s="40" t="s">
        <v>281</v>
      </c>
      <c r="G966" s="40" t="s">
        <v>281</v>
      </c>
      <c r="H966" s="40" t="s">
        <v>281</v>
      </c>
      <c r="I966" s="40" t="s">
        <v>281</v>
      </c>
      <c r="J966" s="40" t="s">
        <v>281</v>
      </c>
      <c r="K966" s="40" t="s">
        <v>281</v>
      </c>
      <c r="L966" s="40" t="s">
        <v>281</v>
      </c>
      <c r="M966" s="40" t="s">
        <v>281</v>
      </c>
      <c r="N966" s="40" t="s">
        <v>281</v>
      </c>
      <c r="O966" s="40" t="s">
        <v>281</v>
      </c>
      <c r="P966" s="40" t="s">
        <v>281</v>
      </c>
      <c r="Q966" s="40" t="s">
        <v>281</v>
      </c>
      <c r="R966" s="40" t="s">
        <v>281</v>
      </c>
      <c r="S966" s="40" t="s">
        <v>281</v>
      </c>
      <c r="T966" s="40" t="s">
        <v>281</v>
      </c>
      <c r="U966" s="40" t="s">
        <v>281</v>
      </c>
      <c r="V966" s="40" t="s">
        <v>281</v>
      </c>
      <c r="W966" s="40" t="s">
        <v>281</v>
      </c>
      <c r="X966" s="40" t="s">
        <v>281</v>
      </c>
      <c r="Y966" s="40" t="s">
        <v>281</v>
      </c>
      <c r="Z966" s="40" t="s">
        <v>281</v>
      </c>
      <c r="AA966" s="40" t="s">
        <v>281</v>
      </c>
      <c r="AB966" s="40" t="s">
        <v>281</v>
      </c>
      <c r="AC966" s="40" t="s">
        <v>281</v>
      </c>
      <c r="AD966" s="40" t="s">
        <v>281</v>
      </c>
      <c r="AE966" s="40" t="s">
        <v>281</v>
      </c>
      <c r="AF966" s="40" t="s">
        <v>281</v>
      </c>
      <c r="AG966" s="40" t="s">
        <v>281</v>
      </c>
      <c r="AH966" s="40" t="s">
        <v>281</v>
      </c>
      <c r="AI966" s="40" t="s">
        <v>281</v>
      </c>
      <c r="AJ966" s="40" t="s">
        <v>281</v>
      </c>
      <c r="AK966" s="40" t="s">
        <v>281</v>
      </c>
      <c r="AL966" s="40" t="s">
        <v>281</v>
      </c>
      <c r="AM966" s="40" t="s">
        <v>281</v>
      </c>
    </row>
    <row r="967" spans="1:39" ht="26.25" customHeight="1" x14ac:dyDescent="0.15">
      <c r="A967" s="37" t="s">
        <v>281</v>
      </c>
      <c r="B967" s="38" t="s">
        <v>281</v>
      </c>
      <c r="C967" s="39" t="s">
        <v>281</v>
      </c>
      <c r="D967" s="39" t="s">
        <v>281</v>
      </c>
      <c r="E967" s="39" t="s">
        <v>281</v>
      </c>
      <c r="F967" s="40" t="s">
        <v>281</v>
      </c>
      <c r="G967" s="40" t="s">
        <v>281</v>
      </c>
      <c r="H967" s="40" t="s">
        <v>281</v>
      </c>
      <c r="I967" s="40" t="s">
        <v>281</v>
      </c>
      <c r="J967" s="40" t="s">
        <v>281</v>
      </c>
      <c r="K967" s="40" t="s">
        <v>281</v>
      </c>
      <c r="L967" s="40" t="s">
        <v>281</v>
      </c>
      <c r="M967" s="40" t="s">
        <v>281</v>
      </c>
      <c r="N967" s="40" t="s">
        <v>281</v>
      </c>
      <c r="O967" s="40" t="s">
        <v>281</v>
      </c>
      <c r="P967" s="40" t="s">
        <v>281</v>
      </c>
      <c r="Q967" s="40" t="s">
        <v>281</v>
      </c>
      <c r="R967" s="40" t="s">
        <v>281</v>
      </c>
      <c r="S967" s="40" t="s">
        <v>281</v>
      </c>
      <c r="T967" s="40" t="s">
        <v>281</v>
      </c>
      <c r="U967" s="40" t="s">
        <v>281</v>
      </c>
      <c r="V967" s="40" t="s">
        <v>281</v>
      </c>
      <c r="W967" s="40" t="s">
        <v>281</v>
      </c>
      <c r="X967" s="40" t="s">
        <v>281</v>
      </c>
      <c r="Y967" s="40" t="s">
        <v>281</v>
      </c>
      <c r="Z967" s="40" t="s">
        <v>281</v>
      </c>
      <c r="AA967" s="40" t="s">
        <v>281</v>
      </c>
      <c r="AB967" s="40" t="s">
        <v>281</v>
      </c>
      <c r="AC967" s="40" t="s">
        <v>281</v>
      </c>
      <c r="AD967" s="40" t="s">
        <v>281</v>
      </c>
      <c r="AE967" s="40" t="s">
        <v>281</v>
      </c>
      <c r="AF967" s="40" t="s">
        <v>281</v>
      </c>
      <c r="AG967" s="40" t="s">
        <v>281</v>
      </c>
      <c r="AH967" s="40" t="s">
        <v>281</v>
      </c>
      <c r="AI967" s="40" t="s">
        <v>281</v>
      </c>
      <c r="AJ967" s="40" t="s">
        <v>281</v>
      </c>
      <c r="AK967" s="40" t="s">
        <v>281</v>
      </c>
      <c r="AL967" s="40" t="s">
        <v>281</v>
      </c>
      <c r="AM967" s="40" t="s">
        <v>281</v>
      </c>
    </row>
    <row r="968" spans="1:39" ht="26.25" customHeight="1" x14ac:dyDescent="0.15">
      <c r="A968" s="37" t="s">
        <v>281</v>
      </c>
      <c r="B968" s="38" t="s">
        <v>281</v>
      </c>
      <c r="C968" s="39" t="s">
        <v>281</v>
      </c>
      <c r="D968" s="39" t="s">
        <v>281</v>
      </c>
      <c r="E968" s="39" t="s">
        <v>281</v>
      </c>
      <c r="F968" s="40" t="s">
        <v>281</v>
      </c>
      <c r="G968" s="40" t="s">
        <v>281</v>
      </c>
      <c r="H968" s="40" t="s">
        <v>281</v>
      </c>
      <c r="I968" s="40" t="s">
        <v>281</v>
      </c>
      <c r="J968" s="40" t="s">
        <v>281</v>
      </c>
      <c r="K968" s="40" t="s">
        <v>281</v>
      </c>
      <c r="L968" s="40" t="s">
        <v>281</v>
      </c>
      <c r="M968" s="40" t="s">
        <v>281</v>
      </c>
      <c r="N968" s="40" t="s">
        <v>281</v>
      </c>
      <c r="O968" s="40" t="s">
        <v>281</v>
      </c>
      <c r="P968" s="40" t="s">
        <v>281</v>
      </c>
      <c r="Q968" s="40" t="s">
        <v>281</v>
      </c>
      <c r="R968" s="40" t="s">
        <v>281</v>
      </c>
      <c r="S968" s="40" t="s">
        <v>281</v>
      </c>
      <c r="T968" s="40" t="s">
        <v>281</v>
      </c>
      <c r="U968" s="40" t="s">
        <v>281</v>
      </c>
      <c r="V968" s="40" t="s">
        <v>281</v>
      </c>
      <c r="W968" s="40" t="s">
        <v>281</v>
      </c>
      <c r="X968" s="40" t="s">
        <v>281</v>
      </c>
      <c r="Y968" s="40" t="s">
        <v>281</v>
      </c>
      <c r="Z968" s="40" t="s">
        <v>281</v>
      </c>
      <c r="AA968" s="40" t="s">
        <v>281</v>
      </c>
      <c r="AB968" s="40" t="s">
        <v>281</v>
      </c>
      <c r="AC968" s="40" t="s">
        <v>281</v>
      </c>
      <c r="AD968" s="40" t="s">
        <v>281</v>
      </c>
      <c r="AE968" s="40" t="s">
        <v>281</v>
      </c>
      <c r="AF968" s="40" t="s">
        <v>281</v>
      </c>
      <c r="AG968" s="40" t="s">
        <v>281</v>
      </c>
      <c r="AH968" s="40" t="s">
        <v>281</v>
      </c>
      <c r="AI968" s="40" t="s">
        <v>281</v>
      </c>
      <c r="AJ968" s="40" t="s">
        <v>281</v>
      </c>
      <c r="AK968" s="40" t="s">
        <v>281</v>
      </c>
      <c r="AL968" s="40" t="s">
        <v>281</v>
      </c>
      <c r="AM968" s="40" t="s">
        <v>281</v>
      </c>
    </row>
    <row r="969" spans="1:39" ht="26.25" customHeight="1" x14ac:dyDescent="0.15">
      <c r="A969" s="37" t="s">
        <v>281</v>
      </c>
      <c r="B969" s="38" t="s">
        <v>281</v>
      </c>
      <c r="C969" s="39" t="s">
        <v>281</v>
      </c>
      <c r="D969" s="39" t="s">
        <v>281</v>
      </c>
      <c r="E969" s="39" t="s">
        <v>281</v>
      </c>
      <c r="F969" s="40" t="s">
        <v>281</v>
      </c>
      <c r="G969" s="40" t="s">
        <v>281</v>
      </c>
      <c r="H969" s="40" t="s">
        <v>281</v>
      </c>
      <c r="I969" s="40" t="s">
        <v>281</v>
      </c>
      <c r="J969" s="40" t="s">
        <v>281</v>
      </c>
      <c r="K969" s="40" t="s">
        <v>281</v>
      </c>
      <c r="L969" s="40" t="s">
        <v>281</v>
      </c>
      <c r="M969" s="40" t="s">
        <v>281</v>
      </c>
      <c r="N969" s="40" t="s">
        <v>281</v>
      </c>
      <c r="O969" s="40" t="s">
        <v>281</v>
      </c>
      <c r="P969" s="40" t="s">
        <v>281</v>
      </c>
      <c r="Q969" s="40" t="s">
        <v>281</v>
      </c>
      <c r="R969" s="40" t="s">
        <v>281</v>
      </c>
      <c r="S969" s="40" t="s">
        <v>281</v>
      </c>
      <c r="T969" s="40" t="s">
        <v>281</v>
      </c>
      <c r="U969" s="40" t="s">
        <v>281</v>
      </c>
      <c r="V969" s="40" t="s">
        <v>281</v>
      </c>
      <c r="W969" s="40" t="s">
        <v>281</v>
      </c>
      <c r="X969" s="40" t="s">
        <v>281</v>
      </c>
      <c r="Y969" s="40" t="s">
        <v>281</v>
      </c>
      <c r="Z969" s="40" t="s">
        <v>281</v>
      </c>
      <c r="AA969" s="40" t="s">
        <v>281</v>
      </c>
      <c r="AB969" s="40" t="s">
        <v>281</v>
      </c>
      <c r="AC969" s="40" t="s">
        <v>281</v>
      </c>
      <c r="AD969" s="40" t="s">
        <v>281</v>
      </c>
      <c r="AE969" s="40" t="s">
        <v>281</v>
      </c>
      <c r="AF969" s="40" t="s">
        <v>281</v>
      </c>
      <c r="AG969" s="40" t="s">
        <v>281</v>
      </c>
      <c r="AH969" s="40" t="s">
        <v>281</v>
      </c>
      <c r="AI969" s="40" t="s">
        <v>281</v>
      </c>
      <c r="AJ969" s="40" t="s">
        <v>281</v>
      </c>
      <c r="AK969" s="40" t="s">
        <v>281</v>
      </c>
      <c r="AL969" s="40" t="s">
        <v>281</v>
      </c>
      <c r="AM969" s="40" t="s">
        <v>281</v>
      </c>
    </row>
    <row r="970" spans="1:39" ht="26.25" customHeight="1" x14ac:dyDescent="0.15">
      <c r="A970" s="37" t="s">
        <v>281</v>
      </c>
      <c r="B970" s="38" t="s">
        <v>281</v>
      </c>
      <c r="C970" s="39" t="s">
        <v>281</v>
      </c>
      <c r="D970" s="39" t="s">
        <v>281</v>
      </c>
      <c r="E970" s="39" t="s">
        <v>281</v>
      </c>
      <c r="F970" s="40" t="s">
        <v>281</v>
      </c>
      <c r="G970" s="40" t="s">
        <v>281</v>
      </c>
      <c r="H970" s="40" t="s">
        <v>281</v>
      </c>
      <c r="I970" s="40" t="s">
        <v>281</v>
      </c>
      <c r="J970" s="40" t="s">
        <v>281</v>
      </c>
      <c r="K970" s="40" t="s">
        <v>281</v>
      </c>
      <c r="L970" s="40" t="s">
        <v>281</v>
      </c>
      <c r="M970" s="40" t="s">
        <v>281</v>
      </c>
      <c r="N970" s="40" t="s">
        <v>281</v>
      </c>
      <c r="O970" s="40" t="s">
        <v>281</v>
      </c>
      <c r="P970" s="40" t="s">
        <v>281</v>
      </c>
      <c r="Q970" s="40" t="s">
        <v>281</v>
      </c>
      <c r="R970" s="40" t="s">
        <v>281</v>
      </c>
      <c r="S970" s="40" t="s">
        <v>281</v>
      </c>
      <c r="T970" s="40" t="s">
        <v>281</v>
      </c>
      <c r="U970" s="40" t="s">
        <v>281</v>
      </c>
      <c r="V970" s="40" t="s">
        <v>281</v>
      </c>
      <c r="W970" s="40" t="s">
        <v>281</v>
      </c>
      <c r="X970" s="40" t="s">
        <v>281</v>
      </c>
      <c r="Y970" s="40" t="s">
        <v>281</v>
      </c>
      <c r="Z970" s="40" t="s">
        <v>281</v>
      </c>
      <c r="AA970" s="40" t="s">
        <v>281</v>
      </c>
      <c r="AB970" s="40" t="s">
        <v>281</v>
      </c>
      <c r="AC970" s="40" t="s">
        <v>281</v>
      </c>
      <c r="AD970" s="40" t="s">
        <v>281</v>
      </c>
      <c r="AE970" s="40" t="s">
        <v>281</v>
      </c>
      <c r="AF970" s="40" t="s">
        <v>281</v>
      </c>
      <c r="AG970" s="40" t="s">
        <v>281</v>
      </c>
      <c r="AH970" s="40" t="s">
        <v>281</v>
      </c>
      <c r="AI970" s="40" t="s">
        <v>281</v>
      </c>
      <c r="AJ970" s="40" t="s">
        <v>281</v>
      </c>
      <c r="AK970" s="40" t="s">
        <v>281</v>
      </c>
      <c r="AL970" s="40" t="s">
        <v>281</v>
      </c>
      <c r="AM970" s="40" t="s">
        <v>281</v>
      </c>
    </row>
    <row r="971" spans="1:39" ht="26.25" customHeight="1" x14ac:dyDescent="0.15">
      <c r="A971" s="37" t="s">
        <v>281</v>
      </c>
      <c r="B971" s="38" t="s">
        <v>281</v>
      </c>
      <c r="C971" s="39" t="s">
        <v>281</v>
      </c>
      <c r="D971" s="39" t="s">
        <v>281</v>
      </c>
      <c r="E971" s="39" t="s">
        <v>281</v>
      </c>
      <c r="F971" s="40" t="s">
        <v>281</v>
      </c>
      <c r="G971" s="40" t="s">
        <v>281</v>
      </c>
      <c r="H971" s="40" t="s">
        <v>281</v>
      </c>
      <c r="I971" s="40" t="s">
        <v>281</v>
      </c>
      <c r="J971" s="40" t="s">
        <v>281</v>
      </c>
      <c r="K971" s="40" t="s">
        <v>281</v>
      </c>
      <c r="L971" s="40" t="s">
        <v>281</v>
      </c>
      <c r="M971" s="40" t="s">
        <v>281</v>
      </c>
      <c r="N971" s="40" t="s">
        <v>281</v>
      </c>
      <c r="O971" s="40" t="s">
        <v>281</v>
      </c>
      <c r="P971" s="40" t="s">
        <v>281</v>
      </c>
      <c r="Q971" s="40" t="s">
        <v>281</v>
      </c>
      <c r="R971" s="40" t="s">
        <v>281</v>
      </c>
      <c r="S971" s="40" t="s">
        <v>281</v>
      </c>
      <c r="T971" s="40" t="s">
        <v>281</v>
      </c>
      <c r="U971" s="40" t="s">
        <v>281</v>
      </c>
      <c r="V971" s="40" t="s">
        <v>281</v>
      </c>
      <c r="W971" s="40" t="s">
        <v>281</v>
      </c>
      <c r="X971" s="40" t="s">
        <v>281</v>
      </c>
      <c r="Y971" s="40" t="s">
        <v>281</v>
      </c>
      <c r="Z971" s="40" t="s">
        <v>281</v>
      </c>
      <c r="AA971" s="40" t="s">
        <v>281</v>
      </c>
      <c r="AB971" s="40" t="s">
        <v>281</v>
      </c>
      <c r="AC971" s="40" t="s">
        <v>281</v>
      </c>
      <c r="AD971" s="40" t="s">
        <v>281</v>
      </c>
      <c r="AE971" s="40" t="s">
        <v>281</v>
      </c>
      <c r="AF971" s="40" t="s">
        <v>281</v>
      </c>
      <c r="AG971" s="40" t="s">
        <v>281</v>
      </c>
      <c r="AH971" s="40" t="s">
        <v>281</v>
      </c>
      <c r="AI971" s="40" t="s">
        <v>281</v>
      </c>
      <c r="AJ971" s="40" t="s">
        <v>281</v>
      </c>
      <c r="AK971" s="40" t="s">
        <v>281</v>
      </c>
      <c r="AL971" s="40" t="s">
        <v>281</v>
      </c>
      <c r="AM971" s="40" t="s">
        <v>281</v>
      </c>
    </row>
    <row r="972" spans="1:39" ht="26.25" customHeight="1" x14ac:dyDescent="0.15">
      <c r="A972" s="37" t="s">
        <v>281</v>
      </c>
      <c r="B972" s="38" t="s">
        <v>281</v>
      </c>
      <c r="C972" s="39" t="s">
        <v>281</v>
      </c>
      <c r="D972" s="39" t="s">
        <v>281</v>
      </c>
      <c r="E972" s="39" t="s">
        <v>281</v>
      </c>
      <c r="F972" s="40" t="s">
        <v>281</v>
      </c>
      <c r="G972" s="40" t="s">
        <v>281</v>
      </c>
      <c r="H972" s="40" t="s">
        <v>281</v>
      </c>
      <c r="I972" s="40" t="s">
        <v>281</v>
      </c>
      <c r="J972" s="40" t="s">
        <v>281</v>
      </c>
      <c r="K972" s="40" t="s">
        <v>281</v>
      </c>
      <c r="L972" s="40" t="s">
        <v>281</v>
      </c>
      <c r="M972" s="40" t="s">
        <v>281</v>
      </c>
      <c r="N972" s="40" t="s">
        <v>281</v>
      </c>
      <c r="O972" s="40" t="s">
        <v>281</v>
      </c>
      <c r="P972" s="40" t="s">
        <v>281</v>
      </c>
      <c r="Q972" s="40" t="s">
        <v>281</v>
      </c>
      <c r="R972" s="40" t="s">
        <v>281</v>
      </c>
      <c r="S972" s="40" t="s">
        <v>281</v>
      </c>
      <c r="T972" s="40" t="s">
        <v>281</v>
      </c>
      <c r="U972" s="40" t="s">
        <v>281</v>
      </c>
      <c r="V972" s="40" t="s">
        <v>281</v>
      </c>
      <c r="W972" s="40" t="s">
        <v>281</v>
      </c>
      <c r="X972" s="40" t="s">
        <v>281</v>
      </c>
      <c r="Y972" s="40" t="s">
        <v>281</v>
      </c>
      <c r="Z972" s="40" t="s">
        <v>281</v>
      </c>
      <c r="AA972" s="40" t="s">
        <v>281</v>
      </c>
      <c r="AB972" s="40" t="s">
        <v>281</v>
      </c>
      <c r="AC972" s="40" t="s">
        <v>281</v>
      </c>
      <c r="AD972" s="40" t="s">
        <v>281</v>
      </c>
      <c r="AE972" s="40" t="s">
        <v>281</v>
      </c>
      <c r="AF972" s="40" t="s">
        <v>281</v>
      </c>
      <c r="AG972" s="40" t="s">
        <v>281</v>
      </c>
      <c r="AH972" s="40" t="s">
        <v>281</v>
      </c>
      <c r="AI972" s="40" t="s">
        <v>281</v>
      </c>
      <c r="AJ972" s="40" t="s">
        <v>281</v>
      </c>
      <c r="AK972" s="40" t="s">
        <v>281</v>
      </c>
      <c r="AL972" s="40" t="s">
        <v>281</v>
      </c>
      <c r="AM972" s="40" t="s">
        <v>281</v>
      </c>
    </row>
    <row r="973" spans="1:39" ht="26.25" customHeight="1" x14ac:dyDescent="0.15">
      <c r="A973" s="37" t="s">
        <v>281</v>
      </c>
      <c r="B973" s="38" t="s">
        <v>281</v>
      </c>
      <c r="C973" s="39" t="s">
        <v>281</v>
      </c>
      <c r="D973" s="39" t="s">
        <v>281</v>
      </c>
      <c r="E973" s="39" t="s">
        <v>281</v>
      </c>
      <c r="F973" s="40" t="s">
        <v>281</v>
      </c>
      <c r="G973" s="40" t="s">
        <v>281</v>
      </c>
      <c r="H973" s="40" t="s">
        <v>281</v>
      </c>
      <c r="I973" s="40" t="s">
        <v>281</v>
      </c>
      <c r="J973" s="40" t="s">
        <v>281</v>
      </c>
      <c r="K973" s="40" t="s">
        <v>281</v>
      </c>
      <c r="L973" s="40" t="s">
        <v>281</v>
      </c>
      <c r="M973" s="40" t="s">
        <v>281</v>
      </c>
      <c r="N973" s="40" t="s">
        <v>281</v>
      </c>
      <c r="O973" s="40" t="s">
        <v>281</v>
      </c>
      <c r="P973" s="40" t="s">
        <v>281</v>
      </c>
      <c r="Q973" s="40" t="s">
        <v>281</v>
      </c>
      <c r="R973" s="40" t="s">
        <v>281</v>
      </c>
      <c r="S973" s="40" t="s">
        <v>281</v>
      </c>
      <c r="T973" s="40" t="s">
        <v>281</v>
      </c>
      <c r="U973" s="40" t="s">
        <v>281</v>
      </c>
      <c r="V973" s="40" t="s">
        <v>281</v>
      </c>
      <c r="W973" s="40" t="s">
        <v>281</v>
      </c>
      <c r="X973" s="40" t="s">
        <v>281</v>
      </c>
      <c r="Y973" s="40" t="s">
        <v>281</v>
      </c>
      <c r="Z973" s="40" t="s">
        <v>281</v>
      </c>
      <c r="AA973" s="40" t="s">
        <v>281</v>
      </c>
      <c r="AB973" s="40" t="s">
        <v>281</v>
      </c>
      <c r="AC973" s="40" t="s">
        <v>281</v>
      </c>
      <c r="AD973" s="40" t="s">
        <v>281</v>
      </c>
      <c r="AE973" s="40" t="s">
        <v>281</v>
      </c>
      <c r="AF973" s="40" t="s">
        <v>281</v>
      </c>
      <c r="AG973" s="40" t="s">
        <v>281</v>
      </c>
      <c r="AH973" s="40" t="s">
        <v>281</v>
      </c>
      <c r="AI973" s="40" t="s">
        <v>281</v>
      </c>
      <c r="AJ973" s="40" t="s">
        <v>281</v>
      </c>
      <c r="AK973" s="40" t="s">
        <v>281</v>
      </c>
      <c r="AL973" s="40" t="s">
        <v>281</v>
      </c>
      <c r="AM973" s="40" t="s">
        <v>281</v>
      </c>
    </row>
    <row r="974" spans="1:39" ht="26.25" customHeight="1" x14ac:dyDescent="0.15">
      <c r="A974" s="37" t="s">
        <v>281</v>
      </c>
      <c r="B974" s="38" t="s">
        <v>281</v>
      </c>
      <c r="C974" s="39" t="s">
        <v>281</v>
      </c>
      <c r="D974" s="39" t="s">
        <v>281</v>
      </c>
      <c r="E974" s="39" t="s">
        <v>281</v>
      </c>
      <c r="F974" s="40" t="s">
        <v>281</v>
      </c>
      <c r="G974" s="40" t="s">
        <v>281</v>
      </c>
      <c r="H974" s="40" t="s">
        <v>281</v>
      </c>
      <c r="I974" s="40" t="s">
        <v>281</v>
      </c>
      <c r="J974" s="40" t="s">
        <v>281</v>
      </c>
      <c r="K974" s="40" t="s">
        <v>281</v>
      </c>
      <c r="L974" s="40" t="s">
        <v>281</v>
      </c>
      <c r="M974" s="40" t="s">
        <v>281</v>
      </c>
      <c r="N974" s="40" t="s">
        <v>281</v>
      </c>
      <c r="O974" s="40" t="s">
        <v>281</v>
      </c>
      <c r="P974" s="40" t="s">
        <v>281</v>
      </c>
      <c r="Q974" s="40" t="s">
        <v>281</v>
      </c>
      <c r="R974" s="40" t="s">
        <v>281</v>
      </c>
      <c r="S974" s="40" t="s">
        <v>281</v>
      </c>
      <c r="T974" s="40" t="s">
        <v>281</v>
      </c>
      <c r="U974" s="40" t="s">
        <v>281</v>
      </c>
      <c r="V974" s="40" t="s">
        <v>281</v>
      </c>
      <c r="W974" s="40" t="s">
        <v>281</v>
      </c>
      <c r="X974" s="40" t="s">
        <v>281</v>
      </c>
      <c r="Y974" s="40" t="s">
        <v>281</v>
      </c>
      <c r="Z974" s="40" t="s">
        <v>281</v>
      </c>
      <c r="AA974" s="40" t="s">
        <v>281</v>
      </c>
      <c r="AB974" s="40" t="s">
        <v>281</v>
      </c>
      <c r="AC974" s="40" t="s">
        <v>281</v>
      </c>
      <c r="AD974" s="40" t="s">
        <v>281</v>
      </c>
      <c r="AE974" s="40" t="s">
        <v>281</v>
      </c>
      <c r="AF974" s="40" t="s">
        <v>281</v>
      </c>
      <c r="AG974" s="40" t="s">
        <v>281</v>
      </c>
      <c r="AH974" s="40" t="s">
        <v>281</v>
      </c>
      <c r="AI974" s="40" t="s">
        <v>281</v>
      </c>
      <c r="AJ974" s="40" t="s">
        <v>281</v>
      </c>
      <c r="AK974" s="40" t="s">
        <v>281</v>
      </c>
      <c r="AL974" s="40" t="s">
        <v>281</v>
      </c>
      <c r="AM974" s="40" t="s">
        <v>281</v>
      </c>
    </row>
    <row r="975" spans="1:39" ht="26.25" customHeight="1" x14ac:dyDescent="0.15">
      <c r="A975" s="37" t="s">
        <v>281</v>
      </c>
      <c r="B975" s="38" t="s">
        <v>281</v>
      </c>
      <c r="C975" s="39" t="s">
        <v>281</v>
      </c>
      <c r="D975" s="39" t="s">
        <v>281</v>
      </c>
      <c r="E975" s="39" t="s">
        <v>281</v>
      </c>
      <c r="F975" s="40" t="s">
        <v>281</v>
      </c>
      <c r="G975" s="40" t="s">
        <v>281</v>
      </c>
      <c r="H975" s="40" t="s">
        <v>281</v>
      </c>
      <c r="I975" s="40" t="s">
        <v>281</v>
      </c>
      <c r="J975" s="40" t="s">
        <v>281</v>
      </c>
      <c r="K975" s="40" t="s">
        <v>281</v>
      </c>
      <c r="L975" s="40" t="s">
        <v>281</v>
      </c>
      <c r="M975" s="40" t="s">
        <v>281</v>
      </c>
      <c r="N975" s="40" t="s">
        <v>281</v>
      </c>
      <c r="O975" s="40" t="s">
        <v>281</v>
      </c>
      <c r="P975" s="40" t="s">
        <v>281</v>
      </c>
      <c r="Q975" s="40" t="s">
        <v>281</v>
      </c>
      <c r="R975" s="40" t="s">
        <v>281</v>
      </c>
      <c r="S975" s="40" t="s">
        <v>281</v>
      </c>
      <c r="T975" s="40" t="s">
        <v>281</v>
      </c>
      <c r="U975" s="40" t="s">
        <v>281</v>
      </c>
      <c r="V975" s="40" t="s">
        <v>281</v>
      </c>
      <c r="W975" s="40" t="s">
        <v>281</v>
      </c>
      <c r="X975" s="40" t="s">
        <v>281</v>
      </c>
      <c r="Y975" s="40" t="s">
        <v>281</v>
      </c>
      <c r="Z975" s="40" t="s">
        <v>281</v>
      </c>
      <c r="AA975" s="40" t="s">
        <v>281</v>
      </c>
      <c r="AB975" s="40" t="s">
        <v>281</v>
      </c>
      <c r="AC975" s="40" t="s">
        <v>281</v>
      </c>
      <c r="AD975" s="40" t="s">
        <v>281</v>
      </c>
      <c r="AE975" s="40" t="s">
        <v>281</v>
      </c>
      <c r="AF975" s="40" t="s">
        <v>281</v>
      </c>
      <c r="AG975" s="40" t="s">
        <v>281</v>
      </c>
      <c r="AH975" s="40" t="s">
        <v>281</v>
      </c>
      <c r="AI975" s="40" t="s">
        <v>281</v>
      </c>
      <c r="AJ975" s="40" t="s">
        <v>281</v>
      </c>
      <c r="AK975" s="40" t="s">
        <v>281</v>
      </c>
      <c r="AL975" s="40" t="s">
        <v>281</v>
      </c>
      <c r="AM975" s="40" t="s">
        <v>281</v>
      </c>
    </row>
    <row r="976" spans="1:39" ht="26.25" customHeight="1" x14ac:dyDescent="0.15">
      <c r="A976" s="37" t="s">
        <v>281</v>
      </c>
      <c r="B976" s="38" t="s">
        <v>281</v>
      </c>
      <c r="C976" s="39" t="s">
        <v>281</v>
      </c>
      <c r="D976" s="39" t="s">
        <v>281</v>
      </c>
      <c r="E976" s="39" t="s">
        <v>281</v>
      </c>
      <c r="F976" s="40" t="s">
        <v>281</v>
      </c>
      <c r="G976" s="40" t="s">
        <v>281</v>
      </c>
      <c r="H976" s="40" t="s">
        <v>281</v>
      </c>
      <c r="I976" s="40" t="s">
        <v>281</v>
      </c>
      <c r="J976" s="40" t="s">
        <v>281</v>
      </c>
      <c r="K976" s="40" t="s">
        <v>281</v>
      </c>
      <c r="L976" s="40" t="s">
        <v>281</v>
      </c>
      <c r="M976" s="40" t="s">
        <v>281</v>
      </c>
      <c r="N976" s="40" t="s">
        <v>281</v>
      </c>
      <c r="O976" s="40" t="s">
        <v>281</v>
      </c>
      <c r="P976" s="40" t="s">
        <v>281</v>
      </c>
      <c r="Q976" s="40" t="s">
        <v>281</v>
      </c>
      <c r="R976" s="40" t="s">
        <v>281</v>
      </c>
      <c r="S976" s="40" t="s">
        <v>281</v>
      </c>
      <c r="T976" s="40" t="s">
        <v>281</v>
      </c>
      <c r="U976" s="40" t="s">
        <v>281</v>
      </c>
      <c r="V976" s="40" t="s">
        <v>281</v>
      </c>
      <c r="W976" s="40" t="s">
        <v>281</v>
      </c>
      <c r="X976" s="40" t="s">
        <v>281</v>
      </c>
      <c r="Y976" s="40" t="s">
        <v>281</v>
      </c>
      <c r="Z976" s="40" t="s">
        <v>281</v>
      </c>
      <c r="AA976" s="40" t="s">
        <v>281</v>
      </c>
      <c r="AB976" s="40" t="s">
        <v>281</v>
      </c>
      <c r="AC976" s="40" t="s">
        <v>281</v>
      </c>
      <c r="AD976" s="40" t="s">
        <v>281</v>
      </c>
      <c r="AE976" s="40" t="s">
        <v>281</v>
      </c>
      <c r="AF976" s="40" t="s">
        <v>281</v>
      </c>
      <c r="AG976" s="40" t="s">
        <v>281</v>
      </c>
      <c r="AH976" s="40" t="s">
        <v>281</v>
      </c>
      <c r="AI976" s="40" t="s">
        <v>281</v>
      </c>
      <c r="AJ976" s="40" t="s">
        <v>281</v>
      </c>
      <c r="AK976" s="40" t="s">
        <v>281</v>
      </c>
      <c r="AL976" s="40" t="s">
        <v>281</v>
      </c>
      <c r="AM976" s="40" t="s">
        <v>281</v>
      </c>
    </row>
    <row r="977" spans="1:39" ht="26.25" customHeight="1" x14ac:dyDescent="0.15">
      <c r="A977" s="37" t="s">
        <v>281</v>
      </c>
      <c r="B977" s="38" t="s">
        <v>281</v>
      </c>
      <c r="C977" s="39" t="s">
        <v>281</v>
      </c>
      <c r="D977" s="39" t="s">
        <v>281</v>
      </c>
      <c r="E977" s="39" t="s">
        <v>281</v>
      </c>
      <c r="F977" s="40" t="s">
        <v>281</v>
      </c>
      <c r="G977" s="40" t="s">
        <v>281</v>
      </c>
      <c r="H977" s="40" t="s">
        <v>281</v>
      </c>
      <c r="I977" s="40" t="s">
        <v>281</v>
      </c>
      <c r="J977" s="40" t="s">
        <v>281</v>
      </c>
      <c r="K977" s="40" t="s">
        <v>281</v>
      </c>
      <c r="L977" s="40" t="s">
        <v>281</v>
      </c>
      <c r="M977" s="40" t="s">
        <v>281</v>
      </c>
      <c r="N977" s="40" t="s">
        <v>281</v>
      </c>
      <c r="O977" s="40" t="s">
        <v>281</v>
      </c>
      <c r="P977" s="40" t="s">
        <v>281</v>
      </c>
      <c r="Q977" s="40" t="s">
        <v>281</v>
      </c>
      <c r="R977" s="40" t="s">
        <v>281</v>
      </c>
      <c r="S977" s="40" t="s">
        <v>281</v>
      </c>
      <c r="T977" s="40" t="s">
        <v>281</v>
      </c>
      <c r="U977" s="40" t="s">
        <v>281</v>
      </c>
      <c r="V977" s="40" t="s">
        <v>281</v>
      </c>
      <c r="W977" s="40" t="s">
        <v>281</v>
      </c>
      <c r="X977" s="40" t="s">
        <v>281</v>
      </c>
      <c r="Y977" s="40" t="s">
        <v>281</v>
      </c>
      <c r="Z977" s="40" t="s">
        <v>281</v>
      </c>
      <c r="AA977" s="40" t="s">
        <v>281</v>
      </c>
      <c r="AB977" s="40" t="s">
        <v>281</v>
      </c>
      <c r="AC977" s="40" t="s">
        <v>281</v>
      </c>
      <c r="AD977" s="40" t="s">
        <v>281</v>
      </c>
      <c r="AE977" s="40" t="s">
        <v>281</v>
      </c>
      <c r="AF977" s="40" t="s">
        <v>281</v>
      </c>
      <c r="AG977" s="40" t="s">
        <v>281</v>
      </c>
      <c r="AH977" s="40" t="s">
        <v>281</v>
      </c>
      <c r="AI977" s="40" t="s">
        <v>281</v>
      </c>
      <c r="AJ977" s="40" t="s">
        <v>281</v>
      </c>
      <c r="AK977" s="40" t="s">
        <v>281</v>
      </c>
      <c r="AL977" s="40" t="s">
        <v>281</v>
      </c>
      <c r="AM977" s="40" t="s">
        <v>281</v>
      </c>
    </row>
    <row r="978" spans="1:39" ht="26.25" customHeight="1" x14ac:dyDescent="0.15">
      <c r="A978" s="37" t="s">
        <v>281</v>
      </c>
      <c r="B978" s="38" t="s">
        <v>281</v>
      </c>
      <c r="C978" s="39" t="s">
        <v>281</v>
      </c>
      <c r="D978" s="39" t="s">
        <v>281</v>
      </c>
      <c r="E978" s="39" t="s">
        <v>281</v>
      </c>
      <c r="F978" s="40" t="s">
        <v>281</v>
      </c>
      <c r="G978" s="40" t="s">
        <v>281</v>
      </c>
      <c r="H978" s="40" t="s">
        <v>281</v>
      </c>
      <c r="I978" s="40" t="s">
        <v>281</v>
      </c>
      <c r="J978" s="40" t="s">
        <v>281</v>
      </c>
      <c r="K978" s="40" t="s">
        <v>281</v>
      </c>
      <c r="L978" s="40" t="s">
        <v>281</v>
      </c>
      <c r="M978" s="40" t="s">
        <v>281</v>
      </c>
      <c r="N978" s="40" t="s">
        <v>281</v>
      </c>
      <c r="O978" s="40" t="s">
        <v>281</v>
      </c>
      <c r="P978" s="40" t="s">
        <v>281</v>
      </c>
      <c r="Q978" s="40" t="s">
        <v>281</v>
      </c>
      <c r="R978" s="40" t="s">
        <v>281</v>
      </c>
      <c r="S978" s="40" t="s">
        <v>281</v>
      </c>
      <c r="T978" s="40" t="s">
        <v>281</v>
      </c>
      <c r="U978" s="40" t="s">
        <v>281</v>
      </c>
      <c r="V978" s="40" t="s">
        <v>281</v>
      </c>
      <c r="W978" s="40" t="s">
        <v>281</v>
      </c>
      <c r="X978" s="40" t="s">
        <v>281</v>
      </c>
      <c r="Y978" s="40" t="s">
        <v>281</v>
      </c>
      <c r="Z978" s="40" t="s">
        <v>281</v>
      </c>
      <c r="AA978" s="40" t="s">
        <v>281</v>
      </c>
      <c r="AB978" s="40" t="s">
        <v>281</v>
      </c>
      <c r="AC978" s="40" t="s">
        <v>281</v>
      </c>
      <c r="AD978" s="40" t="s">
        <v>281</v>
      </c>
      <c r="AE978" s="40" t="s">
        <v>281</v>
      </c>
      <c r="AF978" s="40" t="s">
        <v>281</v>
      </c>
      <c r="AG978" s="40" t="s">
        <v>281</v>
      </c>
      <c r="AH978" s="40" t="s">
        <v>281</v>
      </c>
      <c r="AI978" s="40" t="s">
        <v>281</v>
      </c>
      <c r="AJ978" s="40" t="s">
        <v>281</v>
      </c>
      <c r="AK978" s="40" t="s">
        <v>281</v>
      </c>
      <c r="AL978" s="40" t="s">
        <v>281</v>
      </c>
      <c r="AM978" s="40" t="s">
        <v>281</v>
      </c>
    </row>
    <row r="979" spans="1:39" ht="26.25" customHeight="1" x14ac:dyDescent="0.15">
      <c r="A979" s="37" t="s">
        <v>281</v>
      </c>
      <c r="B979" s="38" t="s">
        <v>281</v>
      </c>
      <c r="C979" s="39" t="s">
        <v>281</v>
      </c>
      <c r="D979" s="39" t="s">
        <v>281</v>
      </c>
      <c r="E979" s="39" t="s">
        <v>281</v>
      </c>
      <c r="F979" s="40" t="s">
        <v>281</v>
      </c>
      <c r="G979" s="40" t="s">
        <v>281</v>
      </c>
      <c r="H979" s="40" t="s">
        <v>281</v>
      </c>
      <c r="I979" s="40" t="s">
        <v>281</v>
      </c>
      <c r="J979" s="40" t="s">
        <v>281</v>
      </c>
      <c r="K979" s="40" t="s">
        <v>281</v>
      </c>
      <c r="L979" s="40" t="s">
        <v>281</v>
      </c>
      <c r="M979" s="40" t="s">
        <v>281</v>
      </c>
      <c r="N979" s="40" t="s">
        <v>281</v>
      </c>
      <c r="O979" s="40" t="s">
        <v>281</v>
      </c>
      <c r="P979" s="40" t="s">
        <v>281</v>
      </c>
      <c r="Q979" s="40" t="s">
        <v>281</v>
      </c>
      <c r="R979" s="40" t="s">
        <v>281</v>
      </c>
      <c r="S979" s="40" t="s">
        <v>281</v>
      </c>
      <c r="T979" s="40" t="s">
        <v>281</v>
      </c>
      <c r="U979" s="40" t="s">
        <v>281</v>
      </c>
      <c r="V979" s="40" t="s">
        <v>281</v>
      </c>
      <c r="W979" s="40" t="s">
        <v>281</v>
      </c>
      <c r="X979" s="40" t="s">
        <v>281</v>
      </c>
      <c r="Y979" s="40" t="s">
        <v>281</v>
      </c>
      <c r="Z979" s="40" t="s">
        <v>281</v>
      </c>
      <c r="AA979" s="40" t="s">
        <v>281</v>
      </c>
      <c r="AB979" s="40" t="s">
        <v>281</v>
      </c>
      <c r="AC979" s="40" t="s">
        <v>281</v>
      </c>
      <c r="AD979" s="40" t="s">
        <v>281</v>
      </c>
      <c r="AE979" s="40" t="s">
        <v>281</v>
      </c>
      <c r="AF979" s="40" t="s">
        <v>281</v>
      </c>
      <c r="AG979" s="40" t="s">
        <v>281</v>
      </c>
      <c r="AH979" s="40" t="s">
        <v>281</v>
      </c>
      <c r="AI979" s="40" t="s">
        <v>281</v>
      </c>
      <c r="AJ979" s="40" t="s">
        <v>281</v>
      </c>
      <c r="AK979" s="40" t="s">
        <v>281</v>
      </c>
      <c r="AL979" s="40" t="s">
        <v>281</v>
      </c>
      <c r="AM979" s="40" t="s">
        <v>281</v>
      </c>
    </row>
    <row r="980" spans="1:39" ht="26.25" customHeight="1" x14ac:dyDescent="0.15">
      <c r="A980" s="37" t="s">
        <v>281</v>
      </c>
      <c r="B980" s="38" t="s">
        <v>281</v>
      </c>
      <c r="C980" s="39" t="s">
        <v>281</v>
      </c>
      <c r="D980" s="39" t="s">
        <v>281</v>
      </c>
      <c r="E980" s="39" t="s">
        <v>281</v>
      </c>
      <c r="F980" s="40" t="s">
        <v>281</v>
      </c>
      <c r="G980" s="40" t="s">
        <v>281</v>
      </c>
      <c r="H980" s="40" t="s">
        <v>281</v>
      </c>
      <c r="I980" s="40" t="s">
        <v>281</v>
      </c>
      <c r="J980" s="40" t="s">
        <v>281</v>
      </c>
      <c r="K980" s="40" t="s">
        <v>281</v>
      </c>
      <c r="L980" s="40" t="s">
        <v>281</v>
      </c>
      <c r="M980" s="40" t="s">
        <v>281</v>
      </c>
      <c r="N980" s="40" t="s">
        <v>281</v>
      </c>
      <c r="O980" s="40" t="s">
        <v>281</v>
      </c>
      <c r="P980" s="40" t="s">
        <v>281</v>
      </c>
      <c r="Q980" s="40" t="s">
        <v>281</v>
      </c>
      <c r="R980" s="40" t="s">
        <v>281</v>
      </c>
      <c r="S980" s="40" t="s">
        <v>281</v>
      </c>
      <c r="T980" s="40" t="s">
        <v>281</v>
      </c>
      <c r="U980" s="40" t="s">
        <v>281</v>
      </c>
      <c r="V980" s="40" t="s">
        <v>281</v>
      </c>
      <c r="W980" s="40" t="s">
        <v>281</v>
      </c>
      <c r="X980" s="40" t="s">
        <v>281</v>
      </c>
      <c r="Y980" s="40" t="s">
        <v>281</v>
      </c>
      <c r="Z980" s="40" t="s">
        <v>281</v>
      </c>
      <c r="AA980" s="40" t="s">
        <v>281</v>
      </c>
      <c r="AB980" s="40" t="s">
        <v>281</v>
      </c>
      <c r="AC980" s="40" t="s">
        <v>281</v>
      </c>
      <c r="AD980" s="40" t="s">
        <v>281</v>
      </c>
      <c r="AE980" s="40" t="s">
        <v>281</v>
      </c>
      <c r="AF980" s="40" t="s">
        <v>281</v>
      </c>
      <c r="AG980" s="40" t="s">
        <v>281</v>
      </c>
      <c r="AH980" s="40" t="s">
        <v>281</v>
      </c>
      <c r="AI980" s="40" t="s">
        <v>281</v>
      </c>
      <c r="AJ980" s="40" t="s">
        <v>281</v>
      </c>
      <c r="AK980" s="40" t="s">
        <v>281</v>
      </c>
      <c r="AL980" s="40" t="s">
        <v>281</v>
      </c>
      <c r="AM980" s="40" t="s">
        <v>281</v>
      </c>
    </row>
    <row r="981" spans="1:39" ht="26.25" customHeight="1" x14ac:dyDescent="0.15">
      <c r="A981" s="37" t="s">
        <v>281</v>
      </c>
      <c r="B981" s="38" t="s">
        <v>281</v>
      </c>
      <c r="C981" s="39" t="s">
        <v>281</v>
      </c>
      <c r="D981" s="39" t="s">
        <v>281</v>
      </c>
      <c r="E981" s="39" t="s">
        <v>281</v>
      </c>
      <c r="F981" s="40" t="s">
        <v>281</v>
      </c>
      <c r="G981" s="40" t="s">
        <v>281</v>
      </c>
      <c r="H981" s="40" t="s">
        <v>281</v>
      </c>
      <c r="I981" s="40" t="s">
        <v>281</v>
      </c>
      <c r="J981" s="40" t="s">
        <v>281</v>
      </c>
      <c r="K981" s="40" t="s">
        <v>281</v>
      </c>
      <c r="L981" s="40" t="s">
        <v>281</v>
      </c>
      <c r="M981" s="40" t="s">
        <v>281</v>
      </c>
      <c r="N981" s="40" t="s">
        <v>281</v>
      </c>
      <c r="O981" s="40" t="s">
        <v>281</v>
      </c>
      <c r="P981" s="40" t="s">
        <v>281</v>
      </c>
      <c r="Q981" s="40" t="s">
        <v>281</v>
      </c>
      <c r="R981" s="40" t="s">
        <v>281</v>
      </c>
      <c r="S981" s="40" t="s">
        <v>281</v>
      </c>
      <c r="T981" s="40" t="s">
        <v>281</v>
      </c>
      <c r="U981" s="40" t="s">
        <v>281</v>
      </c>
      <c r="V981" s="40" t="s">
        <v>281</v>
      </c>
      <c r="W981" s="40" t="s">
        <v>281</v>
      </c>
      <c r="X981" s="40" t="s">
        <v>281</v>
      </c>
      <c r="Y981" s="40" t="s">
        <v>281</v>
      </c>
      <c r="Z981" s="40" t="s">
        <v>281</v>
      </c>
      <c r="AA981" s="40" t="s">
        <v>281</v>
      </c>
      <c r="AB981" s="40" t="s">
        <v>281</v>
      </c>
      <c r="AC981" s="40" t="s">
        <v>281</v>
      </c>
      <c r="AD981" s="40" t="s">
        <v>281</v>
      </c>
      <c r="AE981" s="40" t="s">
        <v>281</v>
      </c>
      <c r="AF981" s="40" t="s">
        <v>281</v>
      </c>
      <c r="AG981" s="40" t="s">
        <v>281</v>
      </c>
      <c r="AH981" s="40" t="s">
        <v>281</v>
      </c>
      <c r="AI981" s="40" t="s">
        <v>281</v>
      </c>
      <c r="AJ981" s="40" t="s">
        <v>281</v>
      </c>
      <c r="AK981" s="40" t="s">
        <v>281</v>
      </c>
      <c r="AL981" s="40" t="s">
        <v>281</v>
      </c>
      <c r="AM981" s="40" t="s">
        <v>281</v>
      </c>
    </row>
    <row r="982" spans="1:39" ht="26.25" customHeight="1" x14ac:dyDescent="0.15">
      <c r="A982" s="37" t="s">
        <v>281</v>
      </c>
      <c r="B982" s="38" t="s">
        <v>281</v>
      </c>
      <c r="C982" s="39" t="s">
        <v>281</v>
      </c>
      <c r="D982" s="39" t="s">
        <v>281</v>
      </c>
      <c r="E982" s="39" t="s">
        <v>281</v>
      </c>
      <c r="F982" s="40" t="s">
        <v>281</v>
      </c>
      <c r="G982" s="40" t="s">
        <v>281</v>
      </c>
      <c r="H982" s="40" t="s">
        <v>281</v>
      </c>
      <c r="I982" s="40" t="s">
        <v>281</v>
      </c>
      <c r="J982" s="40" t="s">
        <v>281</v>
      </c>
      <c r="K982" s="40" t="s">
        <v>281</v>
      </c>
      <c r="L982" s="40" t="s">
        <v>281</v>
      </c>
      <c r="M982" s="40" t="s">
        <v>281</v>
      </c>
      <c r="N982" s="40" t="s">
        <v>281</v>
      </c>
      <c r="O982" s="40" t="s">
        <v>281</v>
      </c>
      <c r="P982" s="40" t="s">
        <v>281</v>
      </c>
      <c r="Q982" s="40" t="s">
        <v>281</v>
      </c>
      <c r="R982" s="40" t="s">
        <v>281</v>
      </c>
      <c r="S982" s="40" t="s">
        <v>281</v>
      </c>
      <c r="T982" s="40" t="s">
        <v>281</v>
      </c>
      <c r="U982" s="40" t="s">
        <v>281</v>
      </c>
      <c r="V982" s="40" t="s">
        <v>281</v>
      </c>
      <c r="W982" s="40" t="s">
        <v>281</v>
      </c>
      <c r="X982" s="40" t="s">
        <v>281</v>
      </c>
      <c r="Y982" s="40" t="s">
        <v>281</v>
      </c>
      <c r="Z982" s="40" t="s">
        <v>281</v>
      </c>
      <c r="AA982" s="40" t="s">
        <v>281</v>
      </c>
      <c r="AB982" s="40" t="s">
        <v>281</v>
      </c>
      <c r="AC982" s="40" t="s">
        <v>281</v>
      </c>
      <c r="AD982" s="40" t="s">
        <v>281</v>
      </c>
      <c r="AE982" s="40" t="s">
        <v>281</v>
      </c>
      <c r="AF982" s="40" t="s">
        <v>281</v>
      </c>
      <c r="AG982" s="40" t="s">
        <v>281</v>
      </c>
      <c r="AH982" s="40" t="s">
        <v>281</v>
      </c>
      <c r="AI982" s="40" t="s">
        <v>281</v>
      </c>
      <c r="AJ982" s="40" t="s">
        <v>281</v>
      </c>
      <c r="AK982" s="40" t="s">
        <v>281</v>
      </c>
      <c r="AL982" s="40" t="s">
        <v>281</v>
      </c>
      <c r="AM982" s="40" t="s">
        <v>281</v>
      </c>
    </row>
    <row r="983" spans="1:39" ht="26.25" customHeight="1" x14ac:dyDescent="0.15">
      <c r="A983" s="37" t="s">
        <v>281</v>
      </c>
      <c r="B983" s="38" t="s">
        <v>281</v>
      </c>
      <c r="C983" s="39" t="s">
        <v>281</v>
      </c>
      <c r="D983" s="39" t="s">
        <v>281</v>
      </c>
      <c r="E983" s="39" t="s">
        <v>281</v>
      </c>
      <c r="F983" s="40" t="s">
        <v>281</v>
      </c>
      <c r="G983" s="40" t="s">
        <v>281</v>
      </c>
      <c r="H983" s="40" t="s">
        <v>281</v>
      </c>
      <c r="I983" s="40" t="s">
        <v>281</v>
      </c>
      <c r="J983" s="40" t="s">
        <v>281</v>
      </c>
      <c r="K983" s="40" t="s">
        <v>281</v>
      </c>
      <c r="L983" s="40" t="s">
        <v>281</v>
      </c>
      <c r="M983" s="40" t="s">
        <v>281</v>
      </c>
      <c r="N983" s="40" t="s">
        <v>281</v>
      </c>
      <c r="O983" s="40" t="s">
        <v>281</v>
      </c>
      <c r="P983" s="40" t="s">
        <v>281</v>
      </c>
      <c r="Q983" s="40" t="s">
        <v>281</v>
      </c>
      <c r="R983" s="40" t="s">
        <v>281</v>
      </c>
      <c r="S983" s="40" t="s">
        <v>281</v>
      </c>
      <c r="T983" s="40" t="s">
        <v>281</v>
      </c>
      <c r="U983" s="40" t="s">
        <v>281</v>
      </c>
      <c r="V983" s="40" t="s">
        <v>281</v>
      </c>
      <c r="W983" s="40" t="s">
        <v>281</v>
      </c>
      <c r="X983" s="40" t="s">
        <v>281</v>
      </c>
      <c r="Y983" s="40" t="s">
        <v>281</v>
      </c>
      <c r="Z983" s="40" t="s">
        <v>281</v>
      </c>
      <c r="AA983" s="40" t="s">
        <v>281</v>
      </c>
      <c r="AB983" s="40" t="s">
        <v>281</v>
      </c>
      <c r="AC983" s="40" t="s">
        <v>281</v>
      </c>
      <c r="AD983" s="40" t="s">
        <v>281</v>
      </c>
      <c r="AE983" s="40" t="s">
        <v>281</v>
      </c>
      <c r="AF983" s="40" t="s">
        <v>281</v>
      </c>
      <c r="AG983" s="40" t="s">
        <v>281</v>
      </c>
      <c r="AH983" s="40" t="s">
        <v>281</v>
      </c>
      <c r="AI983" s="40" t="s">
        <v>281</v>
      </c>
      <c r="AJ983" s="40" t="s">
        <v>281</v>
      </c>
      <c r="AK983" s="40" t="s">
        <v>281</v>
      </c>
      <c r="AL983" s="40" t="s">
        <v>281</v>
      </c>
      <c r="AM983" s="40" t="s">
        <v>281</v>
      </c>
    </row>
    <row r="984" spans="1:39" ht="26.25" customHeight="1" x14ac:dyDescent="0.15">
      <c r="A984" s="37" t="s">
        <v>281</v>
      </c>
      <c r="B984" s="38" t="s">
        <v>281</v>
      </c>
      <c r="C984" s="39" t="s">
        <v>281</v>
      </c>
      <c r="D984" s="39" t="s">
        <v>281</v>
      </c>
      <c r="E984" s="39" t="s">
        <v>281</v>
      </c>
      <c r="F984" s="40" t="s">
        <v>281</v>
      </c>
      <c r="G984" s="40" t="s">
        <v>281</v>
      </c>
      <c r="H984" s="40" t="s">
        <v>281</v>
      </c>
      <c r="I984" s="40" t="s">
        <v>281</v>
      </c>
      <c r="J984" s="40" t="s">
        <v>281</v>
      </c>
      <c r="K984" s="40" t="s">
        <v>281</v>
      </c>
      <c r="L984" s="40" t="s">
        <v>281</v>
      </c>
      <c r="M984" s="40" t="s">
        <v>281</v>
      </c>
      <c r="N984" s="40" t="s">
        <v>281</v>
      </c>
      <c r="O984" s="40" t="s">
        <v>281</v>
      </c>
      <c r="P984" s="40" t="s">
        <v>281</v>
      </c>
      <c r="Q984" s="40" t="s">
        <v>281</v>
      </c>
      <c r="R984" s="40" t="s">
        <v>281</v>
      </c>
      <c r="S984" s="40" t="s">
        <v>281</v>
      </c>
      <c r="T984" s="40" t="s">
        <v>281</v>
      </c>
      <c r="U984" s="40" t="s">
        <v>281</v>
      </c>
      <c r="V984" s="40" t="s">
        <v>281</v>
      </c>
      <c r="W984" s="40" t="s">
        <v>281</v>
      </c>
      <c r="X984" s="40" t="s">
        <v>281</v>
      </c>
      <c r="Y984" s="40" t="s">
        <v>281</v>
      </c>
      <c r="Z984" s="40" t="s">
        <v>281</v>
      </c>
      <c r="AA984" s="40" t="s">
        <v>281</v>
      </c>
      <c r="AB984" s="40" t="s">
        <v>281</v>
      </c>
      <c r="AC984" s="40" t="s">
        <v>281</v>
      </c>
      <c r="AD984" s="40" t="s">
        <v>281</v>
      </c>
      <c r="AE984" s="40" t="s">
        <v>281</v>
      </c>
      <c r="AF984" s="40" t="s">
        <v>281</v>
      </c>
      <c r="AG984" s="40" t="s">
        <v>281</v>
      </c>
      <c r="AH984" s="40" t="s">
        <v>281</v>
      </c>
      <c r="AI984" s="40" t="s">
        <v>281</v>
      </c>
      <c r="AJ984" s="40" t="s">
        <v>281</v>
      </c>
      <c r="AK984" s="40" t="s">
        <v>281</v>
      </c>
      <c r="AL984" s="40" t="s">
        <v>281</v>
      </c>
      <c r="AM984" s="40" t="s">
        <v>281</v>
      </c>
    </row>
    <row r="985" spans="1:39" ht="26.25" customHeight="1" x14ac:dyDescent="0.15">
      <c r="A985" s="37" t="s">
        <v>281</v>
      </c>
      <c r="B985" s="38" t="s">
        <v>281</v>
      </c>
      <c r="C985" s="39" t="s">
        <v>281</v>
      </c>
      <c r="D985" s="39" t="s">
        <v>281</v>
      </c>
      <c r="E985" s="39" t="s">
        <v>281</v>
      </c>
      <c r="F985" s="40" t="s">
        <v>281</v>
      </c>
      <c r="G985" s="40" t="s">
        <v>281</v>
      </c>
      <c r="H985" s="40" t="s">
        <v>281</v>
      </c>
      <c r="I985" s="40" t="s">
        <v>281</v>
      </c>
      <c r="J985" s="40" t="s">
        <v>281</v>
      </c>
      <c r="K985" s="40" t="s">
        <v>281</v>
      </c>
      <c r="L985" s="40" t="s">
        <v>281</v>
      </c>
      <c r="M985" s="40" t="s">
        <v>281</v>
      </c>
      <c r="N985" s="40" t="s">
        <v>281</v>
      </c>
      <c r="O985" s="40" t="s">
        <v>281</v>
      </c>
      <c r="P985" s="40" t="s">
        <v>281</v>
      </c>
      <c r="Q985" s="40" t="s">
        <v>281</v>
      </c>
      <c r="R985" s="40" t="s">
        <v>281</v>
      </c>
      <c r="S985" s="40" t="s">
        <v>281</v>
      </c>
      <c r="T985" s="40" t="s">
        <v>281</v>
      </c>
      <c r="U985" s="40" t="s">
        <v>281</v>
      </c>
      <c r="V985" s="40" t="s">
        <v>281</v>
      </c>
      <c r="W985" s="40" t="s">
        <v>281</v>
      </c>
      <c r="X985" s="40" t="s">
        <v>281</v>
      </c>
      <c r="Y985" s="40" t="s">
        <v>281</v>
      </c>
      <c r="Z985" s="40" t="s">
        <v>281</v>
      </c>
      <c r="AA985" s="40" t="s">
        <v>281</v>
      </c>
      <c r="AB985" s="40" t="s">
        <v>281</v>
      </c>
      <c r="AC985" s="40" t="s">
        <v>281</v>
      </c>
      <c r="AD985" s="40" t="s">
        <v>281</v>
      </c>
      <c r="AE985" s="40" t="s">
        <v>281</v>
      </c>
      <c r="AF985" s="40" t="s">
        <v>281</v>
      </c>
      <c r="AG985" s="40" t="s">
        <v>281</v>
      </c>
      <c r="AH985" s="40" t="s">
        <v>281</v>
      </c>
      <c r="AI985" s="40" t="s">
        <v>281</v>
      </c>
      <c r="AJ985" s="40" t="s">
        <v>281</v>
      </c>
      <c r="AK985" s="40" t="s">
        <v>281</v>
      </c>
      <c r="AL985" s="40" t="s">
        <v>281</v>
      </c>
      <c r="AM985" s="40" t="s">
        <v>281</v>
      </c>
    </row>
    <row r="986" spans="1:39" ht="26.25" customHeight="1" x14ac:dyDescent="0.15">
      <c r="A986" s="37" t="s">
        <v>281</v>
      </c>
      <c r="B986" s="38" t="s">
        <v>281</v>
      </c>
      <c r="C986" s="39" t="s">
        <v>281</v>
      </c>
      <c r="D986" s="39" t="s">
        <v>281</v>
      </c>
      <c r="E986" s="39" t="s">
        <v>281</v>
      </c>
      <c r="F986" s="40" t="s">
        <v>281</v>
      </c>
      <c r="G986" s="40" t="s">
        <v>281</v>
      </c>
      <c r="H986" s="40" t="s">
        <v>281</v>
      </c>
      <c r="I986" s="40" t="s">
        <v>281</v>
      </c>
      <c r="J986" s="40" t="s">
        <v>281</v>
      </c>
      <c r="K986" s="40" t="s">
        <v>281</v>
      </c>
      <c r="L986" s="40" t="s">
        <v>281</v>
      </c>
      <c r="M986" s="40" t="s">
        <v>281</v>
      </c>
      <c r="N986" s="40" t="s">
        <v>281</v>
      </c>
      <c r="O986" s="40" t="s">
        <v>281</v>
      </c>
      <c r="P986" s="40" t="s">
        <v>281</v>
      </c>
      <c r="Q986" s="40" t="s">
        <v>281</v>
      </c>
      <c r="R986" s="40" t="s">
        <v>281</v>
      </c>
      <c r="S986" s="40" t="s">
        <v>281</v>
      </c>
      <c r="T986" s="40" t="s">
        <v>281</v>
      </c>
      <c r="U986" s="40" t="s">
        <v>281</v>
      </c>
      <c r="V986" s="40" t="s">
        <v>281</v>
      </c>
      <c r="W986" s="40" t="s">
        <v>281</v>
      </c>
      <c r="X986" s="40" t="s">
        <v>281</v>
      </c>
      <c r="Y986" s="40" t="s">
        <v>281</v>
      </c>
      <c r="Z986" s="40" t="s">
        <v>281</v>
      </c>
      <c r="AA986" s="40" t="s">
        <v>281</v>
      </c>
      <c r="AB986" s="40" t="s">
        <v>281</v>
      </c>
      <c r="AC986" s="40" t="s">
        <v>281</v>
      </c>
      <c r="AD986" s="40" t="s">
        <v>281</v>
      </c>
      <c r="AE986" s="40" t="s">
        <v>281</v>
      </c>
      <c r="AF986" s="40" t="s">
        <v>281</v>
      </c>
      <c r="AG986" s="40" t="s">
        <v>281</v>
      </c>
      <c r="AH986" s="40" t="s">
        <v>281</v>
      </c>
      <c r="AI986" s="40" t="s">
        <v>281</v>
      </c>
      <c r="AJ986" s="40" t="s">
        <v>281</v>
      </c>
      <c r="AK986" s="40" t="s">
        <v>281</v>
      </c>
      <c r="AL986" s="40" t="s">
        <v>281</v>
      </c>
      <c r="AM986" s="40" t="s">
        <v>281</v>
      </c>
    </row>
    <row r="987" spans="1:39" ht="26.25" customHeight="1" x14ac:dyDescent="0.15">
      <c r="A987" s="37" t="s">
        <v>281</v>
      </c>
      <c r="B987" s="38" t="s">
        <v>281</v>
      </c>
      <c r="C987" s="39" t="s">
        <v>281</v>
      </c>
      <c r="D987" s="39" t="s">
        <v>281</v>
      </c>
      <c r="E987" s="39" t="s">
        <v>281</v>
      </c>
      <c r="F987" s="40" t="s">
        <v>281</v>
      </c>
      <c r="G987" s="40" t="s">
        <v>281</v>
      </c>
      <c r="H987" s="40" t="s">
        <v>281</v>
      </c>
      <c r="I987" s="40" t="s">
        <v>281</v>
      </c>
      <c r="J987" s="40" t="s">
        <v>281</v>
      </c>
      <c r="K987" s="40" t="s">
        <v>281</v>
      </c>
      <c r="L987" s="40" t="s">
        <v>281</v>
      </c>
      <c r="M987" s="40" t="s">
        <v>281</v>
      </c>
      <c r="N987" s="40" t="s">
        <v>281</v>
      </c>
      <c r="O987" s="40" t="s">
        <v>281</v>
      </c>
      <c r="P987" s="40" t="s">
        <v>281</v>
      </c>
      <c r="Q987" s="40" t="s">
        <v>281</v>
      </c>
      <c r="R987" s="40" t="s">
        <v>281</v>
      </c>
      <c r="S987" s="40" t="s">
        <v>281</v>
      </c>
      <c r="T987" s="40" t="s">
        <v>281</v>
      </c>
      <c r="U987" s="40" t="s">
        <v>281</v>
      </c>
      <c r="V987" s="40" t="s">
        <v>281</v>
      </c>
      <c r="W987" s="40" t="s">
        <v>281</v>
      </c>
      <c r="X987" s="40" t="s">
        <v>281</v>
      </c>
      <c r="Y987" s="40" t="s">
        <v>281</v>
      </c>
      <c r="Z987" s="40" t="s">
        <v>281</v>
      </c>
      <c r="AA987" s="40" t="s">
        <v>281</v>
      </c>
      <c r="AB987" s="40" t="s">
        <v>281</v>
      </c>
      <c r="AC987" s="40" t="s">
        <v>281</v>
      </c>
      <c r="AD987" s="40" t="s">
        <v>281</v>
      </c>
      <c r="AE987" s="40" t="s">
        <v>281</v>
      </c>
      <c r="AF987" s="40" t="s">
        <v>281</v>
      </c>
      <c r="AG987" s="40" t="s">
        <v>281</v>
      </c>
      <c r="AH987" s="40" t="s">
        <v>281</v>
      </c>
      <c r="AI987" s="40" t="s">
        <v>281</v>
      </c>
      <c r="AJ987" s="40" t="s">
        <v>281</v>
      </c>
      <c r="AK987" s="40" t="s">
        <v>281</v>
      </c>
      <c r="AL987" s="40" t="s">
        <v>281</v>
      </c>
      <c r="AM987" s="40" t="s">
        <v>281</v>
      </c>
    </row>
    <row r="988" spans="1:39" ht="26.25" customHeight="1" x14ac:dyDescent="0.15">
      <c r="A988" s="37" t="s">
        <v>281</v>
      </c>
      <c r="B988" s="38" t="s">
        <v>281</v>
      </c>
      <c r="C988" s="39" t="s">
        <v>281</v>
      </c>
      <c r="D988" s="39" t="s">
        <v>281</v>
      </c>
      <c r="E988" s="39" t="s">
        <v>281</v>
      </c>
      <c r="F988" s="40" t="s">
        <v>281</v>
      </c>
      <c r="G988" s="40" t="s">
        <v>281</v>
      </c>
      <c r="H988" s="40" t="s">
        <v>281</v>
      </c>
      <c r="I988" s="40" t="s">
        <v>281</v>
      </c>
      <c r="J988" s="40" t="s">
        <v>281</v>
      </c>
      <c r="K988" s="40" t="s">
        <v>281</v>
      </c>
      <c r="L988" s="40" t="s">
        <v>281</v>
      </c>
      <c r="M988" s="40" t="s">
        <v>281</v>
      </c>
      <c r="N988" s="40" t="s">
        <v>281</v>
      </c>
      <c r="O988" s="40" t="s">
        <v>281</v>
      </c>
      <c r="P988" s="40" t="s">
        <v>281</v>
      </c>
      <c r="Q988" s="40" t="s">
        <v>281</v>
      </c>
      <c r="R988" s="40" t="s">
        <v>281</v>
      </c>
      <c r="S988" s="40" t="s">
        <v>281</v>
      </c>
      <c r="T988" s="40" t="s">
        <v>281</v>
      </c>
      <c r="U988" s="40" t="s">
        <v>281</v>
      </c>
      <c r="V988" s="40" t="s">
        <v>281</v>
      </c>
      <c r="W988" s="40" t="s">
        <v>281</v>
      </c>
      <c r="X988" s="40" t="s">
        <v>281</v>
      </c>
      <c r="Y988" s="40" t="s">
        <v>281</v>
      </c>
      <c r="Z988" s="40" t="s">
        <v>281</v>
      </c>
      <c r="AA988" s="40" t="s">
        <v>281</v>
      </c>
      <c r="AB988" s="40" t="s">
        <v>281</v>
      </c>
      <c r="AC988" s="40" t="s">
        <v>281</v>
      </c>
      <c r="AD988" s="40" t="s">
        <v>281</v>
      </c>
      <c r="AE988" s="40" t="s">
        <v>281</v>
      </c>
      <c r="AF988" s="40" t="s">
        <v>281</v>
      </c>
      <c r="AG988" s="40" t="s">
        <v>281</v>
      </c>
      <c r="AH988" s="40" t="s">
        <v>281</v>
      </c>
      <c r="AI988" s="40" t="s">
        <v>281</v>
      </c>
      <c r="AJ988" s="40" t="s">
        <v>281</v>
      </c>
      <c r="AK988" s="40" t="s">
        <v>281</v>
      </c>
      <c r="AL988" s="40" t="s">
        <v>281</v>
      </c>
      <c r="AM988" s="40" t="s">
        <v>281</v>
      </c>
    </row>
    <row r="989" spans="1:39" ht="26.25" customHeight="1" x14ac:dyDescent="0.15">
      <c r="A989" s="37" t="s">
        <v>281</v>
      </c>
      <c r="B989" s="38" t="s">
        <v>281</v>
      </c>
      <c r="C989" s="39" t="s">
        <v>281</v>
      </c>
      <c r="D989" s="39" t="s">
        <v>281</v>
      </c>
      <c r="E989" s="39" t="s">
        <v>281</v>
      </c>
      <c r="F989" s="40" t="s">
        <v>281</v>
      </c>
      <c r="G989" s="40" t="s">
        <v>281</v>
      </c>
      <c r="H989" s="40" t="s">
        <v>281</v>
      </c>
      <c r="I989" s="40" t="s">
        <v>281</v>
      </c>
      <c r="J989" s="40" t="s">
        <v>281</v>
      </c>
      <c r="K989" s="40" t="s">
        <v>281</v>
      </c>
      <c r="L989" s="40" t="s">
        <v>281</v>
      </c>
      <c r="M989" s="40" t="s">
        <v>281</v>
      </c>
      <c r="N989" s="40" t="s">
        <v>281</v>
      </c>
      <c r="O989" s="40" t="s">
        <v>281</v>
      </c>
      <c r="P989" s="40" t="s">
        <v>281</v>
      </c>
      <c r="Q989" s="40" t="s">
        <v>281</v>
      </c>
      <c r="R989" s="40" t="s">
        <v>281</v>
      </c>
      <c r="S989" s="40" t="s">
        <v>281</v>
      </c>
      <c r="T989" s="40" t="s">
        <v>281</v>
      </c>
      <c r="U989" s="40" t="s">
        <v>281</v>
      </c>
      <c r="V989" s="40" t="s">
        <v>281</v>
      </c>
      <c r="W989" s="40" t="s">
        <v>281</v>
      </c>
      <c r="X989" s="40" t="s">
        <v>281</v>
      </c>
      <c r="Y989" s="40" t="s">
        <v>281</v>
      </c>
      <c r="Z989" s="40" t="s">
        <v>281</v>
      </c>
      <c r="AA989" s="40" t="s">
        <v>281</v>
      </c>
      <c r="AB989" s="40" t="s">
        <v>281</v>
      </c>
      <c r="AC989" s="40" t="s">
        <v>281</v>
      </c>
      <c r="AD989" s="40" t="s">
        <v>281</v>
      </c>
      <c r="AE989" s="40" t="s">
        <v>281</v>
      </c>
      <c r="AF989" s="40" t="s">
        <v>281</v>
      </c>
      <c r="AG989" s="40" t="s">
        <v>281</v>
      </c>
      <c r="AH989" s="40" t="s">
        <v>281</v>
      </c>
      <c r="AI989" s="40" t="s">
        <v>281</v>
      </c>
      <c r="AJ989" s="40" t="s">
        <v>281</v>
      </c>
      <c r="AK989" s="40" t="s">
        <v>281</v>
      </c>
      <c r="AL989" s="40" t="s">
        <v>281</v>
      </c>
      <c r="AM989" s="40" t="s">
        <v>281</v>
      </c>
    </row>
    <row r="990" spans="1:39" ht="26.25" customHeight="1" x14ac:dyDescent="0.15">
      <c r="A990" s="37" t="s">
        <v>281</v>
      </c>
      <c r="B990" s="38" t="s">
        <v>281</v>
      </c>
      <c r="C990" s="39" t="s">
        <v>281</v>
      </c>
      <c r="D990" s="39" t="s">
        <v>281</v>
      </c>
      <c r="E990" s="39" t="s">
        <v>281</v>
      </c>
      <c r="F990" s="40" t="s">
        <v>281</v>
      </c>
      <c r="G990" s="40" t="s">
        <v>281</v>
      </c>
      <c r="H990" s="40" t="s">
        <v>281</v>
      </c>
      <c r="I990" s="40" t="s">
        <v>281</v>
      </c>
      <c r="J990" s="40" t="s">
        <v>281</v>
      </c>
      <c r="K990" s="40" t="s">
        <v>281</v>
      </c>
      <c r="L990" s="40" t="s">
        <v>281</v>
      </c>
      <c r="M990" s="40" t="s">
        <v>281</v>
      </c>
      <c r="N990" s="40" t="s">
        <v>281</v>
      </c>
      <c r="O990" s="40" t="s">
        <v>281</v>
      </c>
      <c r="P990" s="40" t="s">
        <v>281</v>
      </c>
      <c r="Q990" s="40" t="s">
        <v>281</v>
      </c>
      <c r="R990" s="40" t="s">
        <v>281</v>
      </c>
      <c r="S990" s="40" t="s">
        <v>281</v>
      </c>
      <c r="T990" s="40" t="s">
        <v>281</v>
      </c>
      <c r="U990" s="40" t="s">
        <v>281</v>
      </c>
      <c r="V990" s="40" t="s">
        <v>281</v>
      </c>
      <c r="W990" s="40" t="s">
        <v>281</v>
      </c>
      <c r="X990" s="40" t="s">
        <v>281</v>
      </c>
      <c r="Y990" s="40" t="s">
        <v>281</v>
      </c>
      <c r="Z990" s="40" t="s">
        <v>281</v>
      </c>
      <c r="AA990" s="40" t="s">
        <v>281</v>
      </c>
      <c r="AB990" s="40" t="s">
        <v>281</v>
      </c>
      <c r="AC990" s="40" t="s">
        <v>281</v>
      </c>
      <c r="AD990" s="40" t="s">
        <v>281</v>
      </c>
      <c r="AE990" s="40" t="s">
        <v>281</v>
      </c>
      <c r="AF990" s="40" t="s">
        <v>281</v>
      </c>
      <c r="AG990" s="40" t="s">
        <v>281</v>
      </c>
      <c r="AH990" s="40" t="s">
        <v>281</v>
      </c>
      <c r="AI990" s="40" t="s">
        <v>281</v>
      </c>
      <c r="AJ990" s="40" t="s">
        <v>281</v>
      </c>
      <c r="AK990" s="40" t="s">
        <v>281</v>
      </c>
      <c r="AL990" s="40" t="s">
        <v>281</v>
      </c>
      <c r="AM990" s="40" t="s">
        <v>281</v>
      </c>
    </row>
    <row r="991" spans="1:39" ht="26.25" customHeight="1" x14ac:dyDescent="0.15">
      <c r="A991" s="37" t="s">
        <v>281</v>
      </c>
      <c r="B991" s="38" t="s">
        <v>281</v>
      </c>
      <c r="C991" s="39" t="s">
        <v>281</v>
      </c>
      <c r="D991" s="39" t="s">
        <v>281</v>
      </c>
      <c r="E991" s="39" t="s">
        <v>281</v>
      </c>
      <c r="F991" s="40" t="s">
        <v>281</v>
      </c>
      <c r="G991" s="40" t="s">
        <v>281</v>
      </c>
      <c r="H991" s="40" t="s">
        <v>281</v>
      </c>
      <c r="I991" s="40" t="s">
        <v>281</v>
      </c>
      <c r="J991" s="40" t="s">
        <v>281</v>
      </c>
      <c r="K991" s="40" t="s">
        <v>281</v>
      </c>
      <c r="L991" s="40" t="s">
        <v>281</v>
      </c>
      <c r="M991" s="40" t="s">
        <v>281</v>
      </c>
      <c r="N991" s="40" t="s">
        <v>281</v>
      </c>
      <c r="O991" s="40" t="s">
        <v>281</v>
      </c>
      <c r="P991" s="40" t="s">
        <v>281</v>
      </c>
      <c r="Q991" s="40" t="s">
        <v>281</v>
      </c>
      <c r="R991" s="40" t="s">
        <v>281</v>
      </c>
      <c r="S991" s="40" t="s">
        <v>281</v>
      </c>
      <c r="T991" s="40" t="s">
        <v>281</v>
      </c>
      <c r="U991" s="40" t="s">
        <v>281</v>
      </c>
      <c r="V991" s="40" t="s">
        <v>281</v>
      </c>
      <c r="W991" s="40" t="s">
        <v>281</v>
      </c>
      <c r="X991" s="40" t="s">
        <v>281</v>
      </c>
      <c r="Y991" s="40" t="s">
        <v>281</v>
      </c>
      <c r="Z991" s="40" t="s">
        <v>281</v>
      </c>
      <c r="AA991" s="40" t="s">
        <v>281</v>
      </c>
      <c r="AB991" s="40" t="s">
        <v>281</v>
      </c>
      <c r="AC991" s="40" t="s">
        <v>281</v>
      </c>
      <c r="AD991" s="40" t="s">
        <v>281</v>
      </c>
      <c r="AE991" s="40" t="s">
        <v>281</v>
      </c>
      <c r="AF991" s="40" t="s">
        <v>281</v>
      </c>
      <c r="AG991" s="40" t="s">
        <v>281</v>
      </c>
      <c r="AH991" s="40" t="s">
        <v>281</v>
      </c>
      <c r="AI991" s="40" t="s">
        <v>281</v>
      </c>
      <c r="AJ991" s="40" t="s">
        <v>281</v>
      </c>
      <c r="AK991" s="40" t="s">
        <v>281</v>
      </c>
      <c r="AL991" s="40" t="s">
        <v>281</v>
      </c>
      <c r="AM991" s="40" t="s">
        <v>281</v>
      </c>
    </row>
    <row r="992" spans="1:39" ht="26.25" customHeight="1" x14ac:dyDescent="0.15">
      <c r="A992" s="37" t="s">
        <v>281</v>
      </c>
      <c r="B992" s="38" t="s">
        <v>281</v>
      </c>
      <c r="C992" s="39" t="s">
        <v>281</v>
      </c>
      <c r="D992" s="39" t="s">
        <v>281</v>
      </c>
      <c r="E992" s="39" t="s">
        <v>281</v>
      </c>
      <c r="F992" s="40" t="s">
        <v>281</v>
      </c>
      <c r="G992" s="40" t="s">
        <v>281</v>
      </c>
      <c r="H992" s="40" t="s">
        <v>281</v>
      </c>
      <c r="I992" s="40" t="s">
        <v>281</v>
      </c>
      <c r="J992" s="40" t="s">
        <v>281</v>
      </c>
      <c r="K992" s="40" t="s">
        <v>281</v>
      </c>
      <c r="L992" s="40" t="s">
        <v>281</v>
      </c>
      <c r="M992" s="40" t="s">
        <v>281</v>
      </c>
      <c r="N992" s="40" t="s">
        <v>281</v>
      </c>
      <c r="O992" s="40" t="s">
        <v>281</v>
      </c>
      <c r="P992" s="40" t="s">
        <v>281</v>
      </c>
      <c r="Q992" s="40" t="s">
        <v>281</v>
      </c>
      <c r="R992" s="40" t="s">
        <v>281</v>
      </c>
      <c r="S992" s="40" t="s">
        <v>281</v>
      </c>
      <c r="T992" s="40" t="s">
        <v>281</v>
      </c>
      <c r="U992" s="40" t="s">
        <v>281</v>
      </c>
      <c r="V992" s="40" t="s">
        <v>281</v>
      </c>
      <c r="W992" s="40" t="s">
        <v>281</v>
      </c>
      <c r="X992" s="40" t="s">
        <v>281</v>
      </c>
      <c r="Y992" s="40" t="s">
        <v>281</v>
      </c>
      <c r="Z992" s="40" t="s">
        <v>281</v>
      </c>
      <c r="AA992" s="40" t="s">
        <v>281</v>
      </c>
      <c r="AB992" s="40" t="s">
        <v>281</v>
      </c>
      <c r="AC992" s="40" t="s">
        <v>281</v>
      </c>
      <c r="AD992" s="40" t="s">
        <v>281</v>
      </c>
      <c r="AE992" s="40" t="s">
        <v>281</v>
      </c>
      <c r="AF992" s="40" t="s">
        <v>281</v>
      </c>
      <c r="AG992" s="40" t="s">
        <v>281</v>
      </c>
      <c r="AH992" s="40" t="s">
        <v>281</v>
      </c>
      <c r="AI992" s="40" t="s">
        <v>281</v>
      </c>
      <c r="AJ992" s="40" t="s">
        <v>281</v>
      </c>
      <c r="AK992" s="40" t="s">
        <v>281</v>
      </c>
      <c r="AL992" s="40" t="s">
        <v>281</v>
      </c>
      <c r="AM992" s="40" t="s">
        <v>281</v>
      </c>
    </row>
    <row r="993" spans="1:39" ht="26.25" customHeight="1" x14ac:dyDescent="0.15">
      <c r="A993" s="37" t="s">
        <v>281</v>
      </c>
      <c r="B993" s="38" t="s">
        <v>281</v>
      </c>
      <c r="C993" s="39" t="s">
        <v>281</v>
      </c>
      <c r="D993" s="39" t="s">
        <v>281</v>
      </c>
      <c r="E993" s="39" t="s">
        <v>281</v>
      </c>
      <c r="F993" s="40" t="s">
        <v>281</v>
      </c>
      <c r="G993" s="40" t="s">
        <v>281</v>
      </c>
      <c r="H993" s="40" t="s">
        <v>281</v>
      </c>
      <c r="I993" s="40" t="s">
        <v>281</v>
      </c>
      <c r="J993" s="40" t="s">
        <v>281</v>
      </c>
      <c r="K993" s="40" t="s">
        <v>281</v>
      </c>
      <c r="L993" s="40" t="s">
        <v>281</v>
      </c>
      <c r="M993" s="40" t="s">
        <v>281</v>
      </c>
      <c r="N993" s="40" t="s">
        <v>281</v>
      </c>
      <c r="O993" s="40" t="s">
        <v>281</v>
      </c>
      <c r="P993" s="40" t="s">
        <v>281</v>
      </c>
      <c r="Q993" s="40" t="s">
        <v>281</v>
      </c>
      <c r="R993" s="40" t="s">
        <v>281</v>
      </c>
      <c r="S993" s="40" t="s">
        <v>281</v>
      </c>
      <c r="T993" s="40" t="s">
        <v>281</v>
      </c>
      <c r="U993" s="40" t="s">
        <v>281</v>
      </c>
      <c r="V993" s="40" t="s">
        <v>281</v>
      </c>
      <c r="W993" s="40" t="s">
        <v>281</v>
      </c>
      <c r="X993" s="40" t="s">
        <v>281</v>
      </c>
      <c r="Y993" s="40" t="s">
        <v>281</v>
      </c>
      <c r="Z993" s="40" t="s">
        <v>281</v>
      </c>
      <c r="AA993" s="40" t="s">
        <v>281</v>
      </c>
      <c r="AB993" s="40" t="s">
        <v>281</v>
      </c>
      <c r="AC993" s="40" t="s">
        <v>281</v>
      </c>
      <c r="AD993" s="40" t="s">
        <v>281</v>
      </c>
      <c r="AE993" s="40" t="s">
        <v>281</v>
      </c>
      <c r="AF993" s="40" t="s">
        <v>281</v>
      </c>
      <c r="AG993" s="40" t="s">
        <v>281</v>
      </c>
      <c r="AH993" s="40" t="s">
        <v>281</v>
      </c>
      <c r="AI993" s="40" t="s">
        <v>281</v>
      </c>
      <c r="AJ993" s="40" t="s">
        <v>281</v>
      </c>
      <c r="AK993" s="40" t="s">
        <v>281</v>
      </c>
      <c r="AL993" s="40" t="s">
        <v>281</v>
      </c>
      <c r="AM993" s="40" t="s">
        <v>281</v>
      </c>
    </row>
    <row r="994" spans="1:39" ht="26.25" customHeight="1" x14ac:dyDescent="0.15">
      <c r="A994" s="37" t="s">
        <v>281</v>
      </c>
      <c r="B994" s="38" t="s">
        <v>281</v>
      </c>
      <c r="C994" s="39" t="s">
        <v>281</v>
      </c>
      <c r="D994" s="39" t="s">
        <v>281</v>
      </c>
      <c r="E994" s="39" t="s">
        <v>281</v>
      </c>
      <c r="F994" s="40" t="s">
        <v>281</v>
      </c>
      <c r="G994" s="40" t="s">
        <v>281</v>
      </c>
      <c r="H994" s="40" t="s">
        <v>281</v>
      </c>
      <c r="I994" s="40" t="s">
        <v>281</v>
      </c>
      <c r="J994" s="40" t="s">
        <v>281</v>
      </c>
      <c r="K994" s="40" t="s">
        <v>281</v>
      </c>
      <c r="L994" s="40" t="s">
        <v>281</v>
      </c>
      <c r="M994" s="40" t="s">
        <v>281</v>
      </c>
      <c r="N994" s="40" t="s">
        <v>281</v>
      </c>
      <c r="O994" s="40" t="s">
        <v>281</v>
      </c>
      <c r="P994" s="40" t="s">
        <v>281</v>
      </c>
      <c r="Q994" s="40" t="s">
        <v>281</v>
      </c>
      <c r="R994" s="40" t="s">
        <v>281</v>
      </c>
      <c r="S994" s="40" t="s">
        <v>281</v>
      </c>
      <c r="T994" s="40" t="s">
        <v>281</v>
      </c>
      <c r="U994" s="40" t="s">
        <v>281</v>
      </c>
      <c r="V994" s="40" t="s">
        <v>281</v>
      </c>
      <c r="W994" s="40" t="s">
        <v>281</v>
      </c>
      <c r="X994" s="40" t="s">
        <v>281</v>
      </c>
      <c r="Y994" s="40" t="s">
        <v>281</v>
      </c>
      <c r="Z994" s="40" t="s">
        <v>281</v>
      </c>
      <c r="AA994" s="40" t="s">
        <v>281</v>
      </c>
      <c r="AB994" s="40" t="s">
        <v>281</v>
      </c>
      <c r="AC994" s="40" t="s">
        <v>281</v>
      </c>
      <c r="AD994" s="40" t="s">
        <v>281</v>
      </c>
      <c r="AE994" s="40" t="s">
        <v>281</v>
      </c>
      <c r="AF994" s="40" t="s">
        <v>281</v>
      </c>
      <c r="AG994" s="40" t="s">
        <v>281</v>
      </c>
      <c r="AH994" s="40" t="s">
        <v>281</v>
      </c>
      <c r="AI994" s="40" t="s">
        <v>281</v>
      </c>
      <c r="AJ994" s="40" t="s">
        <v>281</v>
      </c>
      <c r="AK994" s="40" t="s">
        <v>281</v>
      </c>
      <c r="AL994" s="40" t="s">
        <v>281</v>
      </c>
      <c r="AM994" s="40" t="s">
        <v>281</v>
      </c>
    </row>
    <row r="995" spans="1:39" ht="26.25" customHeight="1" x14ac:dyDescent="0.15">
      <c r="A995" s="37" t="s">
        <v>281</v>
      </c>
      <c r="B995" s="38" t="s">
        <v>281</v>
      </c>
      <c r="C995" s="39" t="s">
        <v>281</v>
      </c>
      <c r="D995" s="39" t="s">
        <v>281</v>
      </c>
      <c r="E995" s="39" t="s">
        <v>281</v>
      </c>
      <c r="F995" s="40" t="s">
        <v>281</v>
      </c>
      <c r="G995" s="40" t="s">
        <v>281</v>
      </c>
      <c r="H995" s="40" t="s">
        <v>281</v>
      </c>
      <c r="I995" s="40" t="s">
        <v>281</v>
      </c>
      <c r="J995" s="40" t="s">
        <v>281</v>
      </c>
      <c r="K995" s="40" t="s">
        <v>281</v>
      </c>
      <c r="L995" s="40" t="s">
        <v>281</v>
      </c>
      <c r="M995" s="40" t="s">
        <v>281</v>
      </c>
      <c r="N995" s="40" t="s">
        <v>281</v>
      </c>
      <c r="O995" s="40" t="s">
        <v>281</v>
      </c>
      <c r="P995" s="40" t="s">
        <v>281</v>
      </c>
      <c r="Q995" s="40" t="s">
        <v>281</v>
      </c>
      <c r="R995" s="40" t="s">
        <v>281</v>
      </c>
      <c r="S995" s="40" t="s">
        <v>281</v>
      </c>
      <c r="T995" s="40" t="s">
        <v>281</v>
      </c>
      <c r="U995" s="40" t="s">
        <v>281</v>
      </c>
      <c r="V995" s="40" t="s">
        <v>281</v>
      </c>
      <c r="W995" s="40" t="s">
        <v>281</v>
      </c>
      <c r="X995" s="40" t="s">
        <v>281</v>
      </c>
      <c r="Y995" s="40" t="s">
        <v>281</v>
      </c>
      <c r="Z995" s="40" t="s">
        <v>281</v>
      </c>
      <c r="AA995" s="40" t="s">
        <v>281</v>
      </c>
      <c r="AB995" s="40" t="s">
        <v>281</v>
      </c>
      <c r="AC995" s="40" t="s">
        <v>281</v>
      </c>
      <c r="AD995" s="40" t="s">
        <v>281</v>
      </c>
      <c r="AE995" s="40" t="s">
        <v>281</v>
      </c>
      <c r="AF995" s="40" t="s">
        <v>281</v>
      </c>
      <c r="AG995" s="40" t="s">
        <v>281</v>
      </c>
      <c r="AH995" s="40" t="s">
        <v>281</v>
      </c>
      <c r="AI995" s="40" t="s">
        <v>281</v>
      </c>
      <c r="AJ995" s="40" t="s">
        <v>281</v>
      </c>
      <c r="AK995" s="40" t="s">
        <v>281</v>
      </c>
      <c r="AL995" s="40" t="s">
        <v>281</v>
      </c>
      <c r="AM995" s="40" t="s">
        <v>281</v>
      </c>
    </row>
    <row r="996" spans="1:39" ht="26.25" customHeight="1" x14ac:dyDescent="0.15">
      <c r="A996" s="37" t="s">
        <v>281</v>
      </c>
      <c r="B996" s="38" t="s">
        <v>281</v>
      </c>
      <c r="C996" s="39" t="s">
        <v>281</v>
      </c>
      <c r="D996" s="39" t="s">
        <v>281</v>
      </c>
      <c r="E996" s="39" t="s">
        <v>281</v>
      </c>
      <c r="F996" s="40" t="s">
        <v>281</v>
      </c>
      <c r="G996" s="40" t="s">
        <v>281</v>
      </c>
      <c r="H996" s="40" t="s">
        <v>281</v>
      </c>
      <c r="I996" s="40" t="s">
        <v>281</v>
      </c>
      <c r="J996" s="40" t="s">
        <v>281</v>
      </c>
      <c r="K996" s="40" t="s">
        <v>281</v>
      </c>
      <c r="L996" s="40" t="s">
        <v>281</v>
      </c>
      <c r="M996" s="40" t="s">
        <v>281</v>
      </c>
      <c r="N996" s="40" t="s">
        <v>281</v>
      </c>
      <c r="O996" s="40" t="s">
        <v>281</v>
      </c>
      <c r="P996" s="40" t="s">
        <v>281</v>
      </c>
      <c r="Q996" s="40" t="s">
        <v>281</v>
      </c>
      <c r="R996" s="40" t="s">
        <v>281</v>
      </c>
      <c r="S996" s="40" t="s">
        <v>281</v>
      </c>
      <c r="T996" s="40" t="s">
        <v>281</v>
      </c>
      <c r="U996" s="40" t="s">
        <v>281</v>
      </c>
      <c r="V996" s="40" t="s">
        <v>281</v>
      </c>
      <c r="W996" s="40" t="s">
        <v>281</v>
      </c>
      <c r="X996" s="40" t="s">
        <v>281</v>
      </c>
      <c r="Y996" s="40" t="s">
        <v>281</v>
      </c>
      <c r="Z996" s="40" t="s">
        <v>281</v>
      </c>
      <c r="AA996" s="40" t="s">
        <v>281</v>
      </c>
      <c r="AB996" s="40" t="s">
        <v>281</v>
      </c>
      <c r="AC996" s="40" t="s">
        <v>281</v>
      </c>
      <c r="AD996" s="40" t="s">
        <v>281</v>
      </c>
      <c r="AE996" s="40" t="s">
        <v>281</v>
      </c>
      <c r="AF996" s="40" t="s">
        <v>281</v>
      </c>
      <c r="AG996" s="40" t="s">
        <v>281</v>
      </c>
      <c r="AH996" s="40" t="s">
        <v>281</v>
      </c>
      <c r="AI996" s="40" t="s">
        <v>281</v>
      </c>
      <c r="AJ996" s="40" t="s">
        <v>281</v>
      </c>
      <c r="AK996" s="40" t="s">
        <v>281</v>
      </c>
      <c r="AL996" s="40" t="s">
        <v>281</v>
      </c>
      <c r="AM996" s="40" t="s">
        <v>281</v>
      </c>
    </row>
    <row r="997" spans="1:39" ht="26.25" customHeight="1" x14ac:dyDescent="0.15">
      <c r="A997" s="37" t="s">
        <v>281</v>
      </c>
      <c r="B997" s="38" t="s">
        <v>281</v>
      </c>
      <c r="C997" s="39" t="s">
        <v>281</v>
      </c>
      <c r="D997" s="39" t="s">
        <v>281</v>
      </c>
      <c r="E997" s="39" t="s">
        <v>281</v>
      </c>
      <c r="F997" s="40" t="s">
        <v>281</v>
      </c>
      <c r="G997" s="40" t="s">
        <v>281</v>
      </c>
      <c r="H997" s="40" t="s">
        <v>281</v>
      </c>
      <c r="I997" s="40" t="s">
        <v>281</v>
      </c>
      <c r="J997" s="40" t="s">
        <v>281</v>
      </c>
      <c r="K997" s="40" t="s">
        <v>281</v>
      </c>
      <c r="L997" s="40" t="s">
        <v>281</v>
      </c>
      <c r="M997" s="40" t="s">
        <v>281</v>
      </c>
      <c r="N997" s="40" t="s">
        <v>281</v>
      </c>
      <c r="O997" s="40" t="s">
        <v>281</v>
      </c>
      <c r="P997" s="40" t="s">
        <v>281</v>
      </c>
      <c r="Q997" s="40" t="s">
        <v>281</v>
      </c>
      <c r="R997" s="40" t="s">
        <v>281</v>
      </c>
      <c r="S997" s="40" t="s">
        <v>281</v>
      </c>
      <c r="T997" s="40" t="s">
        <v>281</v>
      </c>
      <c r="U997" s="40" t="s">
        <v>281</v>
      </c>
      <c r="V997" s="40" t="s">
        <v>281</v>
      </c>
      <c r="W997" s="40" t="s">
        <v>281</v>
      </c>
      <c r="X997" s="40" t="s">
        <v>281</v>
      </c>
      <c r="Y997" s="40" t="s">
        <v>281</v>
      </c>
      <c r="Z997" s="40" t="s">
        <v>281</v>
      </c>
      <c r="AA997" s="40" t="s">
        <v>281</v>
      </c>
      <c r="AB997" s="40" t="s">
        <v>281</v>
      </c>
      <c r="AC997" s="40" t="s">
        <v>281</v>
      </c>
      <c r="AD997" s="40" t="s">
        <v>281</v>
      </c>
      <c r="AE997" s="40" t="s">
        <v>281</v>
      </c>
      <c r="AF997" s="40" t="s">
        <v>281</v>
      </c>
      <c r="AG997" s="40" t="s">
        <v>281</v>
      </c>
      <c r="AH997" s="40" t="s">
        <v>281</v>
      </c>
      <c r="AI997" s="40" t="s">
        <v>281</v>
      </c>
      <c r="AJ997" s="40" t="s">
        <v>281</v>
      </c>
      <c r="AK997" s="40" t="s">
        <v>281</v>
      </c>
      <c r="AL997" s="40" t="s">
        <v>281</v>
      </c>
      <c r="AM997" s="40" t="s">
        <v>281</v>
      </c>
    </row>
    <row r="998" spans="1:39" ht="26.25" customHeight="1" x14ac:dyDescent="0.15">
      <c r="A998" s="37" t="s">
        <v>281</v>
      </c>
      <c r="B998" s="38" t="s">
        <v>281</v>
      </c>
      <c r="C998" s="39" t="s">
        <v>281</v>
      </c>
      <c r="D998" s="39" t="s">
        <v>281</v>
      </c>
      <c r="E998" s="39" t="s">
        <v>281</v>
      </c>
      <c r="F998" s="40" t="s">
        <v>281</v>
      </c>
      <c r="G998" s="40" t="s">
        <v>281</v>
      </c>
      <c r="H998" s="40" t="s">
        <v>281</v>
      </c>
      <c r="I998" s="40" t="s">
        <v>281</v>
      </c>
      <c r="J998" s="40" t="s">
        <v>281</v>
      </c>
      <c r="K998" s="40" t="s">
        <v>281</v>
      </c>
      <c r="L998" s="40" t="s">
        <v>281</v>
      </c>
      <c r="M998" s="40" t="s">
        <v>281</v>
      </c>
      <c r="N998" s="40" t="s">
        <v>281</v>
      </c>
      <c r="O998" s="40" t="s">
        <v>281</v>
      </c>
      <c r="P998" s="40" t="s">
        <v>281</v>
      </c>
      <c r="Q998" s="40" t="s">
        <v>281</v>
      </c>
      <c r="R998" s="40" t="s">
        <v>281</v>
      </c>
      <c r="S998" s="40" t="s">
        <v>281</v>
      </c>
      <c r="T998" s="40" t="s">
        <v>281</v>
      </c>
      <c r="U998" s="40" t="s">
        <v>281</v>
      </c>
      <c r="V998" s="40" t="s">
        <v>281</v>
      </c>
      <c r="W998" s="40" t="s">
        <v>281</v>
      </c>
      <c r="X998" s="40" t="s">
        <v>281</v>
      </c>
      <c r="Y998" s="40" t="s">
        <v>281</v>
      </c>
      <c r="Z998" s="40" t="s">
        <v>281</v>
      </c>
      <c r="AA998" s="40" t="s">
        <v>281</v>
      </c>
      <c r="AB998" s="40" t="s">
        <v>281</v>
      </c>
      <c r="AC998" s="40" t="s">
        <v>281</v>
      </c>
      <c r="AD998" s="40" t="s">
        <v>281</v>
      </c>
      <c r="AE998" s="40" t="s">
        <v>281</v>
      </c>
      <c r="AF998" s="40" t="s">
        <v>281</v>
      </c>
      <c r="AG998" s="40" t="s">
        <v>281</v>
      </c>
      <c r="AH998" s="40" t="s">
        <v>281</v>
      </c>
      <c r="AI998" s="40" t="s">
        <v>281</v>
      </c>
      <c r="AJ998" s="40" t="s">
        <v>281</v>
      </c>
      <c r="AK998" s="40" t="s">
        <v>281</v>
      </c>
      <c r="AL998" s="40" t="s">
        <v>281</v>
      </c>
      <c r="AM998" s="40" t="s">
        <v>281</v>
      </c>
    </row>
    <row r="999" spans="1:39" ht="26.25" customHeight="1" x14ac:dyDescent="0.15">
      <c r="A999" s="37" t="s">
        <v>281</v>
      </c>
      <c r="B999" s="38" t="s">
        <v>281</v>
      </c>
      <c r="C999" s="39" t="s">
        <v>281</v>
      </c>
      <c r="D999" s="39" t="s">
        <v>281</v>
      </c>
      <c r="E999" s="39" t="s">
        <v>281</v>
      </c>
      <c r="F999" s="40" t="s">
        <v>281</v>
      </c>
      <c r="G999" s="40" t="s">
        <v>281</v>
      </c>
      <c r="H999" s="40" t="s">
        <v>281</v>
      </c>
      <c r="I999" s="40" t="s">
        <v>281</v>
      </c>
      <c r="J999" s="40" t="s">
        <v>281</v>
      </c>
      <c r="K999" s="40" t="s">
        <v>281</v>
      </c>
      <c r="L999" s="40" t="s">
        <v>281</v>
      </c>
      <c r="M999" s="40" t="s">
        <v>281</v>
      </c>
      <c r="N999" s="40" t="s">
        <v>281</v>
      </c>
      <c r="O999" s="40" t="s">
        <v>281</v>
      </c>
      <c r="P999" s="40" t="s">
        <v>281</v>
      </c>
      <c r="Q999" s="40" t="s">
        <v>281</v>
      </c>
      <c r="R999" s="40" t="s">
        <v>281</v>
      </c>
      <c r="S999" s="40" t="s">
        <v>281</v>
      </c>
      <c r="T999" s="40" t="s">
        <v>281</v>
      </c>
      <c r="U999" s="40" t="s">
        <v>281</v>
      </c>
      <c r="V999" s="40" t="s">
        <v>281</v>
      </c>
      <c r="W999" s="40" t="s">
        <v>281</v>
      </c>
      <c r="X999" s="40" t="s">
        <v>281</v>
      </c>
      <c r="Y999" s="40" t="s">
        <v>281</v>
      </c>
      <c r="Z999" s="40" t="s">
        <v>281</v>
      </c>
      <c r="AA999" s="40" t="s">
        <v>281</v>
      </c>
      <c r="AB999" s="40" t="s">
        <v>281</v>
      </c>
      <c r="AC999" s="40" t="s">
        <v>281</v>
      </c>
      <c r="AD999" s="40" t="s">
        <v>281</v>
      </c>
      <c r="AE999" s="40" t="s">
        <v>281</v>
      </c>
      <c r="AF999" s="40" t="s">
        <v>281</v>
      </c>
      <c r="AG999" s="40" t="s">
        <v>281</v>
      </c>
      <c r="AH999" s="40" t="s">
        <v>281</v>
      </c>
      <c r="AI999" s="40" t="s">
        <v>281</v>
      </c>
      <c r="AJ999" s="40" t="s">
        <v>281</v>
      </c>
      <c r="AK999" s="40" t="s">
        <v>281</v>
      </c>
      <c r="AL999" s="40" t="s">
        <v>281</v>
      </c>
      <c r="AM999" s="40" t="s">
        <v>281</v>
      </c>
    </row>
    <row r="1000" spans="1:39" ht="26.25" customHeight="1" x14ac:dyDescent="0.15">
      <c r="D1000" s="39"/>
      <c r="M1000" s="40"/>
      <c r="O1000" s="40"/>
      <c r="Q1000" s="40"/>
      <c r="S1000" s="40"/>
      <c r="U1000" s="40"/>
    </row>
  </sheetData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9"/>
  <sheetViews>
    <sheetView zoomScale="80" zoomScaleNormal="80" workbookViewId="0">
      <selection activeCell="B4" sqref="B4:J4"/>
    </sheetView>
  </sheetViews>
  <sheetFormatPr defaultColWidth="9" defaultRowHeight="30" customHeight="1" x14ac:dyDescent="0.15"/>
  <cols>
    <col min="1" max="1" width="3.125" style="15" customWidth="1"/>
    <col min="2" max="3" width="7.5" style="15" customWidth="1"/>
    <col min="4" max="4" width="5" style="15" customWidth="1"/>
    <col min="5" max="5" width="10" style="15" customWidth="1"/>
    <col min="6" max="6" width="4.375" style="15" customWidth="1"/>
    <col min="7" max="7" width="3.75" style="15" customWidth="1"/>
    <col min="8" max="8" width="6.875" style="15" customWidth="1"/>
    <col min="9" max="9" width="8.125" style="15" customWidth="1"/>
    <col min="10" max="12" width="3.75" style="15" customWidth="1"/>
    <col min="13" max="13" width="18.5" style="15" customWidth="1"/>
    <col min="14" max="14" width="3.125" style="15" customWidth="1"/>
    <col min="15" max="15" width="9" style="15"/>
    <col min="16" max="16" width="11.625" style="15" bestFit="1" customWidth="1"/>
    <col min="17" max="16384" width="9" style="15"/>
  </cols>
  <sheetData>
    <row r="1" spans="1:25" ht="23.25" customHeight="1" x14ac:dyDescent="0.15">
      <c r="A1" s="14"/>
      <c r="M1" s="16"/>
    </row>
    <row r="2" spans="1:25" ht="22.5" customHeight="1" x14ac:dyDescent="0.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5" ht="41.25" customHeight="1" x14ac:dyDescent="0.15">
      <c r="C3" s="14"/>
      <c r="D3" s="14"/>
      <c r="E3" s="51" t="s">
        <v>198</v>
      </c>
      <c r="F3" s="51"/>
      <c r="G3" s="51"/>
      <c r="H3" s="51"/>
      <c r="I3" s="51"/>
      <c r="J3" s="51"/>
      <c r="K3" s="51"/>
      <c r="L3" s="51"/>
    </row>
    <row r="4" spans="1:25" ht="22.5" customHeight="1" x14ac:dyDescent="0.15">
      <c r="E4" s="17" t="s">
        <v>199</v>
      </c>
    </row>
    <row r="5" spans="1:25" ht="33.75" customHeight="1" x14ac:dyDescent="0.15">
      <c r="A5" s="52" t="s">
        <v>200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</row>
    <row r="6" spans="1:25" ht="33.75" customHeight="1" x14ac:dyDescent="0.15">
      <c r="A6" s="53" t="s">
        <v>201</v>
      </c>
      <c r="B6" s="54"/>
      <c r="C6" s="55"/>
      <c r="D6" s="56" t="s">
        <v>202</v>
      </c>
      <c r="E6" s="57"/>
      <c r="F6" s="57"/>
      <c r="G6" s="57"/>
      <c r="H6" s="58">
        <f>IF(VLOOKUP($D$6,'訪問販売事業者登録一覧（公開用）'!$A$2:$YZ$10001,MATCH("登録回数",'訪問販売事業者登録一覧（公開用）'!$A$2:$YZ$2,0),FALSE)="","",VLOOKUP($D$6,'訪問販売事業者登録一覧（公開用）'!$A$2:$YZ$10001,MATCH("登録回数",'訪問販売事業者登録一覧（公開用）'!$A$2:$YZ$2,0),FALSE))</f>
        <v>3</v>
      </c>
      <c r="I6" s="58" t="e">
        <f>IF(VLOOKUP($D$6,[1]訪問販売事業者受付一覧!$A$2:$YZ$9968,MATCH("登録回数",[1]訪問販売事業者受付一覧!$A$2:$YZ$2,0),FALSE)="","",VLOOKUP($D$6,[1]訪問販売事業者受付一覧!$A$2:$YZ$9968,MATCH("登録回数",[1]訪問販売事業者受付一覧!$A$2:$YZ$2,0),FALSE))</f>
        <v>#N/A</v>
      </c>
      <c r="J6" s="59" t="e">
        <f>IF(VLOOKUP($D$6,[1]訪問販売事業者受付一覧!$A$2:$YZ$9968,MATCH("登録回数",[1]訪問販売事業者受付一覧!$A$2:$YZ$2,0),FALSE)="","",VLOOKUP($D$6,[1]訪問販売事業者受付一覧!$A$2:$YZ$9968,MATCH("登録回数",[1]訪問販売事業者受付一覧!$A$2:$YZ$2,0),FALSE))</f>
        <v>#N/A</v>
      </c>
      <c r="K6" s="60"/>
      <c r="L6" s="61"/>
      <c r="M6" s="62"/>
      <c r="N6" s="62"/>
    </row>
    <row r="7" spans="1:25" ht="18" customHeight="1" x14ac:dyDescent="0.15">
      <c r="A7" s="63" t="s">
        <v>203</v>
      </c>
      <c r="B7" s="63"/>
      <c r="C7" s="63"/>
      <c r="D7" s="64">
        <f>IF(VLOOKUP(D6,'訪問販売事業者登録一覧（公開用）'!$A$2:$YZ$10001,MATCH("初回登録・更新登録年月日",'訪問販売事業者登録一覧（公開用）'!$A$2:$YZ$2,0),FALSE)="","",VLOOKUP(D6,'訪問販売事業者登録一覧（公開用）'!$A$2:$YZ$10001,MATCH("初回登録・更新登録年月日",'訪問販売事業者登録一覧（公開用）'!$A$2:$YZ$2,0),FALSE))</f>
        <v>45381</v>
      </c>
      <c r="E7" s="64"/>
      <c r="F7" s="64"/>
      <c r="G7" s="64"/>
      <c r="H7" s="62" t="s">
        <v>204</v>
      </c>
      <c r="I7" s="62"/>
      <c r="J7" s="62"/>
      <c r="K7" s="65" t="s">
        <v>205</v>
      </c>
      <c r="L7" s="66"/>
      <c r="M7" s="67" t="s">
        <v>206</v>
      </c>
      <c r="N7" s="68"/>
    </row>
    <row r="8" spans="1:25" ht="41.25" customHeight="1" x14ac:dyDescent="0.15">
      <c r="A8" s="63"/>
      <c r="B8" s="63"/>
      <c r="C8" s="63"/>
      <c r="D8" s="64"/>
      <c r="E8" s="64"/>
      <c r="F8" s="64"/>
      <c r="G8" s="64"/>
      <c r="H8" s="62"/>
      <c r="I8" s="62"/>
      <c r="J8" s="62"/>
      <c r="K8" s="69" t="str">
        <f>IF(VLOOKUP(D6,'訪問販売事業者登録一覧（公開用）'!$A$2:$YZ$10001,MATCH("（種別）",'訪問販売事業者登録一覧（公開用）'!$A$2:$YZ$2,0),FALSE)="","",VLOOKUP(D6,'訪問販売事業者登録一覧（公開用）'!$A$2:$YZ$10001,MATCH("（種別）",'訪問販売事業者登録一覧（公開用）'!$A$2:$YZ$2,0),FALSE))</f>
        <v>更新</v>
      </c>
      <c r="L8" s="70"/>
      <c r="M8" s="71">
        <f>IF(VLOOKUP(D6,'訪問販売事業者登録一覧（公開用）'!$A$2:$YZ$10001,MATCH("（年月日）",'訪問販売事業者登録一覧（公開用）'!$A$2:$YZ$2,0),FALSE)="","",VLOOKUP(D6,'訪問販売事業者登録一覧（公開用）'!$A$2:$YZ$10001,MATCH("（年月日）",'訪問販売事業者登録一覧（公開用）'!$A$2:$YZ$2,0),FALSE))</f>
        <v>45381</v>
      </c>
      <c r="N8" s="64"/>
    </row>
    <row r="9" spans="1:25" ht="134.25" customHeight="1" x14ac:dyDescent="0.15">
      <c r="A9" s="72" t="s">
        <v>207</v>
      </c>
      <c r="B9" s="73"/>
      <c r="C9" s="73"/>
      <c r="D9" s="74" t="str">
        <f>IF(VLOOKUP(D6,'訪問販売事業者登録一覧（公開用）'!$A$2:$YZ$10001,MATCH("登録履歴",'訪問販売事業者登録一覧（公開用）'!$A$2:$YZ$2,0),FALSE)="","",VLOOKUP(D6,'訪問販売事業者登録一覧（公開用）'!$A$2:$YZ$10001,MATCH("登録履歴",'訪問販売事業者登録一覧（公開用）'!$A$2:$YZ$2,0),FALSE))</f>
        <v>新規　平成30年3月28日
更新　令和3年3月29日
更新　令和6年3月30日</v>
      </c>
      <c r="E9" s="74"/>
      <c r="F9" s="74"/>
      <c r="G9" s="74"/>
      <c r="H9" s="74"/>
      <c r="I9" s="74"/>
      <c r="J9" s="74"/>
      <c r="K9" s="74"/>
      <c r="L9" s="74"/>
      <c r="M9" s="74"/>
      <c r="N9" s="74"/>
      <c r="W9"/>
      <c r="X9"/>
      <c r="Y9"/>
    </row>
    <row r="10" spans="1:25" ht="18.75" customHeight="1" x14ac:dyDescent="0.15">
      <c r="A10" s="18"/>
      <c r="B10" s="19"/>
      <c r="C10" s="20"/>
      <c r="D10" s="75" t="s">
        <v>208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</row>
    <row r="11" spans="1:25" ht="15" customHeight="1" x14ac:dyDescent="0.15">
      <c r="H11" s="21"/>
      <c r="I11" s="21"/>
      <c r="J11" s="21"/>
      <c r="K11" s="21"/>
      <c r="L11" s="21"/>
      <c r="M11" s="21"/>
    </row>
    <row r="12" spans="1:25" ht="15" customHeight="1" x14ac:dyDescent="0.15">
      <c r="H12" s="21"/>
      <c r="I12" s="21"/>
      <c r="J12" s="21"/>
      <c r="K12" s="21"/>
      <c r="L12" s="21"/>
      <c r="M12" s="21"/>
    </row>
    <row r="13" spans="1:25" ht="33.75" customHeight="1" x14ac:dyDescent="0.15">
      <c r="A13" s="76" t="s">
        <v>209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8"/>
    </row>
    <row r="14" spans="1:25" ht="15" customHeight="1" x14ac:dyDescent="0.15">
      <c r="A14" s="79" t="s">
        <v>210</v>
      </c>
      <c r="B14" s="80"/>
      <c r="C14" s="80"/>
      <c r="D14" s="81"/>
      <c r="E14" s="82" t="str">
        <f>IF(VLOOKUP($D$6,'訪問販売事業者登録一覧（公開用）'!$A$2:$YZ$10001,MATCH("商号・名称フリガナ",'訪問販売事業者登録一覧（公開用）'!$A$2:$YZ$2,0),FALSE)="","",VLOOKUP($D$6,'訪問販売事業者登録一覧（公開用）'!$A$2:$YZ$10001,MATCH("商号・名称フリガナ",'訪問販売事業者登録一覧（公開用）'!$A$2:$YZ$2,0),FALSE))</f>
        <v>ｶﾌﾞｼｷｶﾞｲｼｬｱﾌﾟﾗｽ</v>
      </c>
      <c r="F14" s="83"/>
      <c r="G14" s="83"/>
      <c r="H14" s="83"/>
      <c r="I14" s="83"/>
      <c r="J14" s="83"/>
      <c r="K14" s="83"/>
      <c r="L14" s="83"/>
      <c r="M14" s="83"/>
      <c r="N14" s="84"/>
    </row>
    <row r="15" spans="1:25" ht="41.25" customHeight="1" x14ac:dyDescent="0.15">
      <c r="A15" s="85" t="s">
        <v>211</v>
      </c>
      <c r="B15" s="86"/>
      <c r="C15" s="86"/>
      <c r="D15" s="87"/>
      <c r="E15" s="88" t="str">
        <f>IF(VLOOKUP($D$6,'訪問販売事業者登録一覧（公開用）'!$A$2:$YZ$10001,MATCH("商号・名称",'訪問販売事業者登録一覧（公開用）'!$A$2:$YZ$2,0),FALSE)="","",VLOOKUP($D$6,'訪問販売事業者登録一覧（公開用）'!$A$2:$YZ$10001,MATCH("商号・名称",'訪問販売事業者登録一覧（公開用）'!$A$2:$YZ$2,0),FALSE))</f>
        <v>株式会社アプラス</v>
      </c>
      <c r="F15" s="89"/>
      <c r="G15" s="89"/>
      <c r="H15" s="89"/>
      <c r="I15" s="89"/>
      <c r="J15" s="89"/>
      <c r="K15" s="89"/>
      <c r="L15" s="89"/>
      <c r="M15" s="89"/>
      <c r="N15" s="90"/>
    </row>
    <row r="16" spans="1:25" ht="15" customHeight="1" x14ac:dyDescent="0.15">
      <c r="A16" s="91" t="s">
        <v>212</v>
      </c>
      <c r="B16" s="92"/>
      <c r="C16" s="92"/>
      <c r="D16" s="93"/>
      <c r="E16" s="94" t="str">
        <f>IF(VLOOKUP($D$6,'訪問販売事業者登録一覧（公開用）'!$A$2:$YZ$10001,MATCH("（代表者）氏名1フリガナ",'訪問販売事業者登録一覧（公開用）'!$A$2:$YZ$2,0),FALSE)="","",VLOOKUP($D$6,'訪問販売事業者登録一覧（公開用）'!$A$2:$YZ$10001,MATCH("（代表者）氏名1フリガナ",'訪問販売事業者登録一覧（公開用）'!$A$2:$YZ$2,0),FALSE))</f>
        <v>ｼﾏﾀﾞ ﾀｶﾕｷ</v>
      </c>
      <c r="F16" s="95"/>
      <c r="G16" s="95"/>
      <c r="H16" s="95"/>
      <c r="I16" s="95"/>
      <c r="J16" s="95"/>
      <c r="K16" s="95"/>
      <c r="L16" s="95"/>
      <c r="M16" s="95"/>
      <c r="N16" s="96"/>
    </row>
    <row r="17" spans="1:22" ht="37.5" customHeight="1" x14ac:dyDescent="0.15">
      <c r="A17" s="97" t="s">
        <v>213</v>
      </c>
      <c r="B17" s="98"/>
      <c r="C17" s="98"/>
      <c r="D17" s="99"/>
      <c r="E17" s="100" t="str">
        <f>IF(VLOOKUP($D$6,'訪問販売事業者登録一覧（公開用）'!$A$2:$YZ$10001,MATCH("（代表者）氏名1",'訪問販売事業者登録一覧（公開用）'!$A$2:$YZ$2,0),FALSE)="","",VLOOKUP($D$6,'訪問販売事業者登録一覧（公開用）'!$A$2:$YZ$10001,MATCH("（代表者）氏名1",'訪問販売事業者登録一覧（公開用）'!$A$2:$YZ$2,0),FALSE))</f>
        <v>嶋田　貴之</v>
      </c>
      <c r="F17" s="101"/>
      <c r="G17" s="101"/>
      <c r="H17" s="101"/>
      <c r="I17" s="101"/>
      <c r="J17" s="101"/>
      <c r="K17" s="101"/>
      <c r="L17" s="101"/>
      <c r="M17" s="101"/>
      <c r="N17" s="102"/>
    </row>
    <row r="18" spans="1:22" ht="30" customHeight="1" x14ac:dyDescent="0.15">
      <c r="A18" s="103" t="s">
        <v>214</v>
      </c>
      <c r="B18" s="104"/>
      <c r="C18" s="104"/>
      <c r="D18" s="105"/>
      <c r="E18" s="106" t="str">
        <f>IF(VLOOKUP($D$6,'訪問販売事業者登録一覧（公開用）'!$A$2:$YX$10001,MATCH("法人番号",'訪問販売事業者登録一覧（公開用）'!$A$2:$YX$2,0),FALSE)="","",VLOOKUP($D$6,'訪問販売事業者登録一覧（公開用）'!$A$2:$YX$10001,MATCH("法人番号",'訪問販売事業者登録一覧（公開用）'!$A$2:$YX$2,0),FALSE))</f>
        <v>2120001137521</v>
      </c>
      <c r="F18" s="107"/>
      <c r="G18" s="107"/>
      <c r="H18" s="107"/>
      <c r="I18" s="107"/>
      <c r="J18" s="107"/>
      <c r="K18" s="107"/>
      <c r="L18" s="107"/>
      <c r="M18" s="107"/>
      <c r="N18" s="108"/>
    </row>
    <row r="19" spans="1:22" ht="19.5" customHeight="1" x14ac:dyDescent="0.15">
      <c r="A19" s="109" t="s">
        <v>215</v>
      </c>
      <c r="B19" s="110"/>
      <c r="C19" s="110"/>
      <c r="D19" s="111"/>
      <c r="E19" s="118" t="s">
        <v>216</v>
      </c>
      <c r="F19" s="119"/>
      <c r="G19" s="120"/>
      <c r="H19" s="119" t="s">
        <v>217</v>
      </c>
      <c r="I19" s="119"/>
      <c r="J19" s="119"/>
      <c r="K19" s="119"/>
      <c r="L19" s="119"/>
      <c r="M19" s="119"/>
      <c r="N19" s="121"/>
    </row>
    <row r="20" spans="1:22" ht="30" customHeight="1" x14ac:dyDescent="0.15">
      <c r="A20" s="112"/>
      <c r="B20" s="113"/>
      <c r="C20" s="113"/>
      <c r="D20" s="114"/>
      <c r="E20" s="122">
        <f>IF(VLOOKUP($D$6,'訪問販売事業者登録一覧（公開用）'!$A$2:$YX$10001,MATCH("項名1",'訪問販売事業者登録一覧（公開用）'!$A$2:$YX$2,0),FALSE)="","",VLOOKUP($D$6,'訪問販売事業者登録一覧（公開用）'!$A$2:$YX$10001,MATCH("項名1",'訪問販売事業者登録一覧（公開用）'!$A$2:$YX$2,0),FALSE))</f>
        <v>73</v>
      </c>
      <c r="F20" s="123"/>
      <c r="G20" s="124"/>
      <c r="H20" s="125" t="str">
        <f>IF(E20="","",VLOOKUP(E20,商品等の一覧!$A$2:$B$98,2))</f>
        <v>融資サービス、他の金融関連サービス</v>
      </c>
      <c r="I20" s="126"/>
      <c r="J20" s="126"/>
      <c r="K20" s="126"/>
      <c r="L20" s="126"/>
      <c r="M20" s="126"/>
      <c r="N20" s="127"/>
      <c r="P20" s="22"/>
      <c r="Q20" s="22"/>
      <c r="R20" s="22"/>
      <c r="S20" s="22"/>
      <c r="T20" s="22"/>
      <c r="U20" s="22"/>
      <c r="V20" s="22"/>
    </row>
    <row r="21" spans="1:22" ht="30" customHeight="1" x14ac:dyDescent="0.15">
      <c r="A21" s="112"/>
      <c r="B21" s="113"/>
      <c r="C21" s="113"/>
      <c r="D21" s="114"/>
      <c r="E21" s="122" t="str">
        <f>IF(VLOOKUP($D$6,'訪問販売事業者登録一覧（公開用）'!$A$2:$YX$10001,MATCH("項名2",'訪問販売事業者登録一覧（公開用）'!$A$2:$YX$2,0),FALSE)="","",VLOOKUP($D$6,'訪問販売事業者登録一覧（公開用）'!$A$2:$YX$10001,MATCH("項名2",'訪問販売事業者登録一覧（公開用）'!$A$2:$YX$2,0),FALSE))</f>
        <v/>
      </c>
      <c r="F21" s="123"/>
      <c r="G21" s="124"/>
      <c r="H21" s="125" t="str">
        <f>IF(E21="","",VLOOKUP(E21,商品等の一覧!$A$2:$B$98,2))</f>
        <v/>
      </c>
      <c r="I21" s="126"/>
      <c r="J21" s="126"/>
      <c r="K21" s="126"/>
      <c r="L21" s="126"/>
      <c r="M21" s="126"/>
      <c r="N21" s="127"/>
      <c r="P21" s="22"/>
      <c r="Q21" s="22"/>
      <c r="R21" s="22"/>
      <c r="S21" s="22"/>
      <c r="T21" s="22"/>
      <c r="U21" s="22"/>
      <c r="V21" s="22"/>
    </row>
    <row r="22" spans="1:22" ht="30" customHeight="1" x14ac:dyDescent="0.15">
      <c r="A22" s="112"/>
      <c r="B22" s="113"/>
      <c r="C22" s="113"/>
      <c r="D22" s="114"/>
      <c r="E22" s="122" t="str">
        <f>IF(VLOOKUP($D$6,'訪問販売事業者登録一覧（公開用）'!$A$2:$YX$10001,MATCH("項名3",'訪問販売事業者登録一覧（公開用）'!$A$2:$YX$2,0),FALSE)="","",VLOOKUP($D$6,'訪問販売事業者登録一覧（公開用）'!$A$2:$YX$10001,MATCH("項名3",'訪問販売事業者登録一覧（公開用）'!$A$2:$YX$2,0),FALSE))</f>
        <v/>
      </c>
      <c r="F22" s="123"/>
      <c r="G22" s="124"/>
      <c r="H22" s="125" t="str">
        <f>IF(E22="","",VLOOKUP(E22,商品等の一覧!$A$2:$B$98,2))</f>
        <v/>
      </c>
      <c r="I22" s="126"/>
      <c r="J22" s="126"/>
      <c r="K22" s="126"/>
      <c r="L22" s="126"/>
      <c r="M22" s="126"/>
      <c r="N22" s="127"/>
    </row>
    <row r="23" spans="1:22" ht="30" customHeight="1" x14ac:dyDescent="0.15">
      <c r="A23" s="112"/>
      <c r="B23" s="113"/>
      <c r="C23" s="113"/>
      <c r="D23" s="114"/>
      <c r="E23" s="122" t="str">
        <f>IF(VLOOKUP($D$6,'訪問販売事業者登録一覧（公開用）'!$A$2:$YX$10001,MATCH("項名4",'訪問販売事業者登録一覧（公開用）'!$A$2:$YX$2,0),FALSE)="","",VLOOKUP($D$6,'訪問販売事業者登録一覧（公開用）'!$A$2:$YX$10001,MATCH("項名4",'訪問販売事業者登録一覧（公開用）'!$A$2:$YX$2,0),FALSE))</f>
        <v/>
      </c>
      <c r="F23" s="123"/>
      <c r="G23" s="124"/>
      <c r="H23" s="125" t="str">
        <f>IF(E23="","",VLOOKUP(E23,商品等の一覧!$A$2:$B$98,2))</f>
        <v/>
      </c>
      <c r="I23" s="126"/>
      <c r="J23" s="126"/>
      <c r="K23" s="126"/>
      <c r="L23" s="126"/>
      <c r="M23" s="126"/>
      <c r="N23" s="127"/>
    </row>
    <row r="24" spans="1:22" ht="30" customHeight="1" x14ac:dyDescent="0.15">
      <c r="A24" s="115"/>
      <c r="B24" s="116"/>
      <c r="C24" s="116"/>
      <c r="D24" s="117"/>
      <c r="E24" s="122" t="str">
        <f>IF(VLOOKUP($D$6,'訪問販売事業者登録一覧（公開用）'!$A$2:$YX$10001,MATCH("項名5",'訪問販売事業者登録一覧（公開用）'!$A$2:$YX$2,0),FALSE)="","",VLOOKUP($D$6,'訪問販売事業者登録一覧（公開用）'!$A$2:$YX$10001,MATCH("項名5",'訪問販売事業者登録一覧（公開用）'!$A$2:$YX$2,0),FALSE))</f>
        <v/>
      </c>
      <c r="F24" s="123"/>
      <c r="G24" s="124"/>
      <c r="H24" s="125" t="str">
        <f>IF(E24="","",VLOOKUP(E24,商品等の一覧!$A$2:$B$98,2))</f>
        <v/>
      </c>
      <c r="I24" s="126"/>
      <c r="J24" s="126"/>
      <c r="K24" s="126"/>
      <c r="L24" s="126"/>
      <c r="M24" s="126"/>
      <c r="N24" s="127"/>
    </row>
    <row r="25" spans="1:22" ht="30" customHeight="1" x14ac:dyDescent="0.15">
      <c r="A25" s="139" t="s">
        <v>218</v>
      </c>
      <c r="B25" s="139"/>
      <c r="C25" s="140" t="s">
        <v>219</v>
      </c>
      <c r="D25" s="141"/>
      <c r="E25" s="142" t="str">
        <f>IF(VLOOKUP($D$6,'訪問販売事業者登録一覧（公開用）'!$A$2:$YZ$10001,MATCH("主たる事務所電話番号",'訪問販売事業者登録一覧（公開用）'!$A$2:$YZ$2,0),FALSE)="","",VLOOKUP($D$6,'訪問販売事業者登録一覧（公開用）'!$A$2:$YZ$10001,MATCH("主たる事務所電話番号",'訪問販売事業者登録一覧（公開用）'!$A$2:$YZ$2,0),FALSE))</f>
        <v>03-6630-3927</v>
      </c>
      <c r="F25" s="143"/>
      <c r="G25" s="143"/>
      <c r="H25" s="143"/>
      <c r="I25" s="143"/>
      <c r="J25" s="143"/>
      <c r="K25" s="143"/>
      <c r="L25" s="143"/>
      <c r="M25" s="143"/>
      <c r="N25" s="144"/>
    </row>
    <row r="26" spans="1:22" ht="41.25" customHeight="1" x14ac:dyDescent="0.15">
      <c r="A26" s="139"/>
      <c r="B26" s="139"/>
      <c r="C26" s="118" t="s">
        <v>220</v>
      </c>
      <c r="D26" s="121"/>
      <c r="E26" s="145" t="str">
        <f>IF(VLOOKUP($D$6,'訪問販売事業者登録一覧（公開用）'!$A$2:$YZ$10001,MATCH("主たる事務所郵便番号",'訪問販売事業者登録一覧（公開用）'!$A$2:$YZ$2,0),FALSE)="","",VLOOKUP($D$6,'訪問販売事業者登録一覧（公開用）'!$A$2:$YZ$10001,MATCH("主たる事務所郵便番号",'訪問販売事業者登録一覧（公開用）'!$A$2:$YZ$2,0),FALSE))</f>
        <v>103-8312</v>
      </c>
      <c r="F26" s="146"/>
      <c r="G26" s="147"/>
      <c r="H26" s="128" t="str">
        <f>IF(VLOOKUP($D$6,'訪問販売事業者登録一覧（公開用）'!$A$2:$YZ$10001,MATCH("主たる事務所所在地",'訪問販売事業者登録一覧（公開用）'!$A$2:$YZ$2,0),FALSE)="","",VLOOKUP($D$6,'訪問販売事業者登録一覧（公開用）'!$A$2:$YZ$10001,MATCH("主たる事務所所在地",'訪問販売事業者登録一覧（公開用）'!$A$2:$YZ$2,0),FALSE))</f>
        <v>東京都中央区日本橋室町2丁目4番3号日本橋室町野村ビル</v>
      </c>
      <c r="I26" s="129"/>
      <c r="J26" s="129"/>
      <c r="K26" s="129"/>
      <c r="L26" s="129"/>
      <c r="M26" s="129"/>
      <c r="N26" s="130"/>
    </row>
    <row r="27" spans="1:22" ht="15" customHeight="1" x14ac:dyDescent="0.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22" ht="30" customHeight="1" x14ac:dyDescent="0.15">
      <c r="A28" s="76" t="s">
        <v>221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8"/>
    </row>
    <row r="29" spans="1:22" ht="30" customHeight="1" x14ac:dyDescent="0.15">
      <c r="A29" s="131" t="s">
        <v>222</v>
      </c>
      <c r="B29" s="131"/>
      <c r="C29" s="133" t="s">
        <v>223</v>
      </c>
      <c r="D29" s="134"/>
      <c r="E29" s="100" t="str">
        <f>IF(VLOOKUP($D$6,'訪問販売事業者登録一覧（公開用）'!$A$2:$YZ$10001,MATCH("（1）市内事務所名",'訪問販売事業者登録一覧（公開用）'!$A$2:$YZ$2,0),FALSE)="","",VLOOKUP($D$6,'訪問販売事業者登録一覧（公開用）'!$A$2:$YZ$10001,MATCH("（1）市内事務所名",'訪問販売事業者登録一覧（公開用）'!$A$2:$YZ$2,0),FALSE))</f>
        <v/>
      </c>
      <c r="F29" s="101"/>
      <c r="G29" s="101"/>
      <c r="H29" s="101"/>
      <c r="I29" s="102"/>
      <c r="J29" s="135" t="s">
        <v>224</v>
      </c>
      <c r="K29" s="136"/>
      <c r="L29" s="137"/>
      <c r="M29" s="138" t="str">
        <f>IF(VLOOKUP($D$6,'訪問販売事業者登録一覧（公開用）'!$A$2:$YZ$10001,MATCH("（1）市内事務所電話番号",'訪問販売事業者登録一覧（公開用）'!$A$2:$YZ$2,0),FALSE)="","",VLOOKUP($D$6,'訪問販売事業者登録一覧（公開用）'!$A$2:$YZ$10001,MATCH("（1）市内事務所電話番号",'訪問販売事業者登録一覧（公開用）'!$A$2:$YZ$2,0),FALSE))</f>
        <v/>
      </c>
      <c r="N29" s="130"/>
    </row>
    <row r="30" spans="1:22" ht="30" customHeight="1" x14ac:dyDescent="0.15">
      <c r="A30" s="132"/>
      <c r="B30" s="132"/>
      <c r="C30" s="118" t="s">
        <v>220</v>
      </c>
      <c r="D30" s="121"/>
      <c r="E30" s="138" t="str">
        <f>IF(VLOOKUP($D$6,'訪問販売事業者登録一覧（公開用）'!$A$2:$YZ$10001,MATCH("（1）市内事務所所在地",'訪問販売事業者登録一覧（公開用）'!$A$2:$YZ$2,0),FALSE)="","",VLOOKUP($D$6,'訪問販売事業者登録一覧（公開用）'!$A$2:$YZ$10001,MATCH("（1）市内事務所所在地",'訪問販売事業者登録一覧（公開用）'!$A$2:$YZ$2,0),FALSE))</f>
        <v/>
      </c>
      <c r="F30" s="129"/>
      <c r="G30" s="129"/>
      <c r="H30" s="129"/>
      <c r="I30" s="129"/>
      <c r="J30" s="129"/>
      <c r="K30" s="129"/>
      <c r="L30" s="129"/>
      <c r="M30" s="129"/>
      <c r="N30" s="130"/>
    </row>
    <row r="31" spans="1:22" ht="30" customHeight="1" x14ac:dyDescent="0.15">
      <c r="A31" s="132" t="s">
        <v>225</v>
      </c>
      <c r="B31" s="132"/>
      <c r="C31" s="148" t="s">
        <v>226</v>
      </c>
      <c r="D31" s="149"/>
      <c r="E31" s="100" t="str">
        <f>IF(VLOOKUP($D$6,'訪問販売事業者登録一覧（公開用）'!$A$2:$YZ$10001,MATCH("（2）市内事務所名",'訪問販売事業者登録一覧（公開用）'!$A$2:$YZ$2,0),FALSE)="","",VLOOKUP($D$6,'訪問販売事業者登録一覧（公開用）'!$A$2:$YZ$10001,MATCH("（2）市内事務所名",'訪問販売事業者登録一覧（公開用）'!$A$2:$YZ$2,0),FALSE))</f>
        <v/>
      </c>
      <c r="F31" s="101"/>
      <c r="G31" s="101"/>
      <c r="H31" s="101"/>
      <c r="I31" s="102"/>
      <c r="J31" s="135" t="s">
        <v>224</v>
      </c>
      <c r="K31" s="136"/>
      <c r="L31" s="137"/>
      <c r="M31" s="138" t="str">
        <f>IF(VLOOKUP($D$6,'訪問販売事業者登録一覧（公開用）'!$A$2:$YZ$10001,MATCH("（2）市内事務所電話番号",'訪問販売事業者登録一覧（公開用）'!$A$2:$YZ$2,0),FALSE)="","",VLOOKUP($D$6,'訪問販売事業者登録一覧（公開用）'!$A$2:$YZ$10001,MATCH("（2）市内事務所電話番号",'訪問販売事業者登録一覧（公開用）'!$A$2:$YZ$2,0),FALSE))</f>
        <v/>
      </c>
      <c r="N31" s="130"/>
    </row>
    <row r="32" spans="1:22" ht="30" customHeight="1" x14ac:dyDescent="0.15">
      <c r="A32" s="132"/>
      <c r="B32" s="132"/>
      <c r="C32" s="118" t="s">
        <v>220</v>
      </c>
      <c r="D32" s="121"/>
      <c r="E32" s="138" t="str">
        <f>IF(VLOOKUP($D$6,'訪問販売事業者登録一覧（公開用）'!$A$2:$YZ$10001,MATCH("（2）市内事務所所在地",'訪問販売事業者登録一覧（公開用）'!$A$2:$YZ$2,0),FALSE)="","",VLOOKUP($D$6,'訪問販売事業者登録一覧（公開用）'!$A$2:$YZ$10001,MATCH("（2）市内事務所所在地",'訪問販売事業者登録一覧（公開用）'!$A$2:$YZ$2,0),FALSE))</f>
        <v/>
      </c>
      <c r="F32" s="129"/>
      <c r="G32" s="129"/>
      <c r="H32" s="129"/>
      <c r="I32" s="129"/>
      <c r="J32" s="129"/>
      <c r="K32" s="129"/>
      <c r="L32" s="129"/>
      <c r="M32" s="129"/>
      <c r="N32" s="130"/>
    </row>
    <row r="33" spans="1:14" ht="30" customHeight="1" x14ac:dyDescent="0.15">
      <c r="A33" s="132" t="s">
        <v>227</v>
      </c>
      <c r="B33" s="132"/>
      <c r="C33" s="148" t="s">
        <v>223</v>
      </c>
      <c r="D33" s="149"/>
      <c r="E33" s="100" t="str">
        <f>IF(VLOOKUP($D$6,'訪問販売事業者登録一覧（公開用）'!$A$2:$YZ$10001,MATCH("（3）市内事務所名",'訪問販売事業者登録一覧（公開用）'!$A$2:$YZ$2,0),FALSE)="","",VLOOKUP($D$6,'訪問販売事業者登録一覧（公開用）'!$A$2:$YZ$10001,MATCH("（3）市内事務所名",'訪問販売事業者登録一覧（公開用）'!$A$2:$YZ$2,0),FALSE))</f>
        <v/>
      </c>
      <c r="F33" s="101"/>
      <c r="G33" s="101"/>
      <c r="H33" s="101"/>
      <c r="I33" s="102"/>
      <c r="J33" s="135" t="s">
        <v>224</v>
      </c>
      <c r="K33" s="136"/>
      <c r="L33" s="137"/>
      <c r="M33" s="138" t="str">
        <f>IF(VLOOKUP($D$6,'訪問販売事業者登録一覧（公開用）'!$A$2:$YZ$10001,MATCH("（3）市内事務所電話番号",'訪問販売事業者登録一覧（公開用）'!$A$2:$YZ$2,0),FALSE)="","",VLOOKUP($D$6,'訪問販売事業者登録一覧（公開用）'!$A$2:$YZ$10001,MATCH("（3）市内事務所電話番号",'訪問販売事業者登録一覧（公開用）'!$A$2:$YZ$2,0),FALSE))</f>
        <v/>
      </c>
      <c r="N33" s="130"/>
    </row>
    <row r="34" spans="1:14" ht="30" customHeight="1" x14ac:dyDescent="0.15">
      <c r="A34" s="132"/>
      <c r="B34" s="132"/>
      <c r="C34" s="118" t="s">
        <v>220</v>
      </c>
      <c r="D34" s="121"/>
      <c r="E34" s="138" t="str">
        <f>IF(VLOOKUP($D$6,'訪問販売事業者登録一覧（公開用）'!$A$2:$YZ$10001,MATCH("（3）市内事務所所在地",'訪問販売事業者登録一覧（公開用）'!$A$2:$YZ$2,0),FALSE)="","",VLOOKUP($D$6,'訪問販売事業者登録一覧（公開用）'!$A$2:$YZ$10001,MATCH("（3）市内事務所所在地",'訪問販売事業者登録一覧（公開用）'!$A$2:$YZ$2,0),FALSE))</f>
        <v/>
      </c>
      <c r="F34" s="129"/>
      <c r="G34" s="129"/>
      <c r="H34" s="129"/>
      <c r="I34" s="129"/>
      <c r="J34" s="129"/>
      <c r="K34" s="129"/>
      <c r="L34" s="129"/>
      <c r="M34" s="129"/>
      <c r="N34" s="130"/>
    </row>
    <row r="35" spans="1:14" ht="30" customHeight="1" x14ac:dyDescent="0.15">
      <c r="A35" s="132" t="s">
        <v>228</v>
      </c>
      <c r="B35" s="132"/>
      <c r="C35" s="148" t="s">
        <v>229</v>
      </c>
      <c r="D35" s="149"/>
      <c r="E35" s="100" t="str">
        <f>IF(VLOOKUP($D$6,'訪問販売事業者登録一覧（公開用）'!$A$2:$YZ$10001,MATCH("（4）市内事務所名",'訪問販売事業者登録一覧（公開用）'!$A$2:$YZ$2,0),FALSE)="","",VLOOKUP($D$6,'訪問販売事業者登録一覧（公開用）'!$A$2:$YZ$10001,MATCH("（4）市内事務所名",'訪問販売事業者登録一覧（公開用）'!$A$2:$YZ$2,0),FALSE))</f>
        <v/>
      </c>
      <c r="F35" s="101"/>
      <c r="G35" s="101"/>
      <c r="H35" s="101"/>
      <c r="I35" s="102"/>
      <c r="J35" s="135" t="s">
        <v>224</v>
      </c>
      <c r="K35" s="136"/>
      <c r="L35" s="137"/>
      <c r="M35" s="138" t="str">
        <f>IF(VLOOKUP($D$6,'訪問販売事業者登録一覧（公開用）'!$A$2:$YZ$10001,MATCH("（4）市内事務所電話番号",'訪問販売事業者登録一覧（公開用）'!$A$2:$YZ$2,0),FALSE)="","",VLOOKUP($D$6,'訪問販売事業者登録一覧（公開用）'!$A$2:$YZ$10001,MATCH("（4）市内事務所電話番号",'訪問販売事業者登録一覧（公開用）'!$A$2:$YZ$2,0),FALSE))</f>
        <v/>
      </c>
      <c r="N35" s="130"/>
    </row>
    <row r="36" spans="1:14" ht="30" customHeight="1" x14ac:dyDescent="0.15">
      <c r="A36" s="132"/>
      <c r="B36" s="132"/>
      <c r="C36" s="118" t="s">
        <v>230</v>
      </c>
      <c r="D36" s="121"/>
      <c r="E36" s="138" t="str">
        <f>IF(VLOOKUP($D$6,'訪問販売事業者登録一覧（公開用）'!$A$2:$YZ$10001,MATCH("（4）市内事務所所在地",'訪問販売事業者登録一覧（公開用）'!$A$2:$YZ$2,0),FALSE)="","",VLOOKUP($D$6,'訪問販売事業者登録一覧（公開用）'!$A$2:$YZ$10001,MATCH("（4）市内事務所所在地",'訪問販売事業者登録一覧（公開用）'!$A$2:$YZ$2,0),FALSE))</f>
        <v/>
      </c>
      <c r="F36" s="129"/>
      <c r="G36" s="129"/>
      <c r="H36" s="129"/>
      <c r="I36" s="129"/>
      <c r="J36" s="129"/>
      <c r="K36" s="129"/>
      <c r="L36" s="129"/>
      <c r="M36" s="129"/>
      <c r="N36" s="130"/>
    </row>
    <row r="37" spans="1:14" ht="30" customHeight="1" x14ac:dyDescent="0.15">
      <c r="A37" s="132" t="s">
        <v>231</v>
      </c>
      <c r="B37" s="132"/>
      <c r="C37" s="148" t="s">
        <v>223</v>
      </c>
      <c r="D37" s="149"/>
      <c r="E37" s="100" t="str">
        <f>IF(VLOOKUP($D$6,'訪問販売事業者登録一覧（公開用）'!$A$2:$YZ$10001,MATCH("（5）市内事務所名",'訪問販売事業者登録一覧（公開用）'!$A$2:$YZ$2,0),FALSE)="","",VLOOKUP($D$6,'訪問販売事業者登録一覧（公開用）'!$A$2:$YZ$10001,MATCH("（5）市内事務所名",'訪問販売事業者登録一覧（公開用）'!$A$2:$YZ$2,0),FALSE))</f>
        <v/>
      </c>
      <c r="F37" s="101"/>
      <c r="G37" s="101"/>
      <c r="H37" s="101"/>
      <c r="I37" s="102"/>
      <c r="J37" s="135" t="s">
        <v>224</v>
      </c>
      <c r="K37" s="136"/>
      <c r="L37" s="137"/>
      <c r="M37" s="138" t="str">
        <f>IF(VLOOKUP($D$6,'訪問販売事業者登録一覧（公開用）'!$A$2:$YZ$10001,MATCH("（5）市内事務所電話番号",'訪問販売事業者登録一覧（公開用）'!$A$2:$YZ$2,0),FALSE)="","",VLOOKUP($D$6,'訪問販売事業者登録一覧（公開用）'!$A$2:$YZ$10001,MATCH("（5）市内事務所電話番号",'訪問販売事業者登録一覧（公開用）'!$A$2:$YZ$2,0),FALSE))</f>
        <v/>
      </c>
      <c r="N37" s="130"/>
    </row>
    <row r="38" spans="1:14" ht="30" customHeight="1" x14ac:dyDescent="0.15">
      <c r="A38" s="132"/>
      <c r="B38" s="132"/>
      <c r="C38" s="118" t="s">
        <v>220</v>
      </c>
      <c r="D38" s="121"/>
      <c r="E38" s="138" t="str">
        <f>IF(VLOOKUP($D$6,'訪問販売事業者登録一覧（公開用）'!$A$2:$YZ$10001,MATCH("（5）市内事務所所在地",'訪問販売事業者登録一覧（公開用）'!$A$2:$YZ$2,0),FALSE)="","",VLOOKUP($D$6,'訪問販売事業者登録一覧（公開用）'!$A$2:$YZ$10001,MATCH("（5）市内事務所所在地",'訪問販売事業者登録一覧（公開用）'!$A$2:$YZ$2,0),FALSE))</f>
        <v/>
      </c>
      <c r="F38" s="129"/>
      <c r="G38" s="129"/>
      <c r="H38" s="129"/>
      <c r="I38" s="129"/>
      <c r="J38" s="129"/>
      <c r="K38" s="129"/>
      <c r="L38" s="129"/>
      <c r="M38" s="129"/>
      <c r="N38" s="130"/>
    </row>
    <row r="39" spans="1:14" ht="15" customHeight="1" x14ac:dyDescent="0.15"/>
  </sheetData>
  <mergeCells count="83">
    <mergeCell ref="A37:B38"/>
    <mergeCell ref="C37:D37"/>
    <mergeCell ref="E37:I37"/>
    <mergeCell ref="J37:L37"/>
    <mergeCell ref="M37:N37"/>
    <mergeCell ref="C38:D38"/>
    <mergeCell ref="E38:N38"/>
    <mergeCell ref="A35:B36"/>
    <mergeCell ref="C35:D35"/>
    <mergeCell ref="E35:I35"/>
    <mergeCell ref="J35:L35"/>
    <mergeCell ref="M35:N35"/>
    <mergeCell ref="C36:D36"/>
    <mergeCell ref="E36:N36"/>
    <mergeCell ref="A33:B34"/>
    <mergeCell ref="C33:D33"/>
    <mergeCell ref="E33:I33"/>
    <mergeCell ref="J33:L33"/>
    <mergeCell ref="M33:N33"/>
    <mergeCell ref="C34:D34"/>
    <mergeCell ref="E34:N34"/>
    <mergeCell ref="A31:B32"/>
    <mergeCell ref="C31:D31"/>
    <mergeCell ref="E31:I31"/>
    <mergeCell ref="J31:L31"/>
    <mergeCell ref="M31:N31"/>
    <mergeCell ref="C32:D32"/>
    <mergeCell ref="E32:N32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A25:B26"/>
    <mergeCell ref="C25:D25"/>
    <mergeCell ref="E25:N25"/>
    <mergeCell ref="C26:D26"/>
    <mergeCell ref="E26:G26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H22:N22"/>
    <mergeCell ref="E23:G23"/>
    <mergeCell ref="H23:N23"/>
    <mergeCell ref="E24:G24"/>
    <mergeCell ref="H24:N24"/>
    <mergeCell ref="A15:D15"/>
    <mergeCell ref="E15:N15"/>
    <mergeCell ref="A16:D16"/>
    <mergeCell ref="E16:N16"/>
    <mergeCell ref="A17:D17"/>
    <mergeCell ref="E17:N17"/>
    <mergeCell ref="A9:C9"/>
    <mergeCell ref="D9:N9"/>
    <mergeCell ref="D10:N10"/>
    <mergeCell ref="A13:N13"/>
    <mergeCell ref="A14:D14"/>
    <mergeCell ref="E14:N14"/>
    <mergeCell ref="A7:C8"/>
    <mergeCell ref="D7:G8"/>
    <mergeCell ref="H7:J8"/>
    <mergeCell ref="K7:L7"/>
    <mergeCell ref="M7:N7"/>
    <mergeCell ref="K8:L8"/>
    <mergeCell ref="M8:N8"/>
    <mergeCell ref="E3:L3"/>
    <mergeCell ref="A5:N5"/>
    <mergeCell ref="A6:C6"/>
    <mergeCell ref="D6:G6"/>
    <mergeCell ref="H6:J6"/>
    <mergeCell ref="K6:L6"/>
    <mergeCell ref="M6:N6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98"/>
  <sheetViews>
    <sheetView workbookViewId="0">
      <selection activeCell="B4" sqref="B4:J4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4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4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4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4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4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4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4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4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4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4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4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4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4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</row>
    <row r="46" spans="1:4" x14ac:dyDescent="0.15">
      <c r="A46" s="6">
        <v>45</v>
      </c>
      <c r="B46" s="7" t="s">
        <v>91</v>
      </c>
      <c r="C46" s="7" t="s">
        <v>92</v>
      </c>
      <c r="D46" s="8" t="str">
        <f t="shared" si="0"/>
        <v>×</v>
      </c>
    </row>
    <row r="47" spans="1:4" ht="40.5" x14ac:dyDescent="0.15">
      <c r="A47" s="6">
        <v>46</v>
      </c>
      <c r="B47" s="7" t="s">
        <v>93</v>
      </c>
      <c r="C47" s="7" t="s">
        <v>94</v>
      </c>
      <c r="D47" s="8" t="str">
        <f t="shared" si="0"/>
        <v>×</v>
      </c>
    </row>
    <row r="48" spans="1:4" x14ac:dyDescent="0.15">
      <c r="A48" s="6">
        <v>47</v>
      </c>
      <c r="B48" s="7" t="s">
        <v>95</v>
      </c>
      <c r="C48" s="7" t="s">
        <v>96</v>
      </c>
      <c r="D48" s="8" t="str">
        <f t="shared" si="0"/>
        <v>×</v>
      </c>
    </row>
    <row r="49" spans="1:4" x14ac:dyDescent="0.15">
      <c r="A49" s="6">
        <v>48</v>
      </c>
      <c r="B49" s="7" t="s">
        <v>97</v>
      </c>
      <c r="C49" s="7" t="s">
        <v>98</v>
      </c>
      <c r="D49" s="8" t="str">
        <f t="shared" si="0"/>
        <v>×</v>
      </c>
    </row>
    <row r="50" spans="1:4" x14ac:dyDescent="0.15">
      <c r="A50" s="6">
        <v>49</v>
      </c>
      <c r="B50" s="7" t="s">
        <v>99</v>
      </c>
      <c r="C50" s="7" t="s">
        <v>100</v>
      </c>
      <c r="D50" s="8" t="str">
        <f t="shared" si="0"/>
        <v>×</v>
      </c>
    </row>
    <row r="51" spans="1:4" ht="27" x14ac:dyDescent="0.15">
      <c r="A51" s="6">
        <v>50</v>
      </c>
      <c r="B51" s="7" t="s">
        <v>101</v>
      </c>
      <c r="C51" s="7" t="s">
        <v>102</v>
      </c>
      <c r="D51" s="8" t="str">
        <f t="shared" si="0"/>
        <v>×</v>
      </c>
    </row>
    <row r="52" spans="1:4" ht="27" x14ac:dyDescent="0.15">
      <c r="A52" s="6">
        <v>51</v>
      </c>
      <c r="B52" s="7" t="s">
        <v>103</v>
      </c>
      <c r="C52" s="7" t="s">
        <v>104</v>
      </c>
      <c r="D52" s="8" t="str">
        <f t="shared" si="0"/>
        <v>×</v>
      </c>
    </row>
    <row r="53" spans="1:4" x14ac:dyDescent="0.15">
      <c r="A53" s="6">
        <v>52</v>
      </c>
      <c r="B53" s="7" t="s">
        <v>105</v>
      </c>
      <c r="C53" s="7" t="s">
        <v>106</v>
      </c>
      <c r="D53" s="8" t="str">
        <f t="shared" si="0"/>
        <v>×</v>
      </c>
    </row>
    <row r="54" spans="1:4" x14ac:dyDescent="0.15">
      <c r="A54" s="6">
        <v>53</v>
      </c>
      <c r="B54" s="7" t="s">
        <v>107</v>
      </c>
      <c r="C54" s="7" t="s">
        <v>108</v>
      </c>
      <c r="D54" s="8" t="str">
        <f t="shared" si="0"/>
        <v>×</v>
      </c>
    </row>
    <row r="55" spans="1:4" ht="54" x14ac:dyDescent="0.15">
      <c r="A55" s="6">
        <v>54</v>
      </c>
      <c r="B55" s="7" t="s">
        <v>109</v>
      </c>
      <c r="C55" s="7" t="s">
        <v>110</v>
      </c>
      <c r="D55" s="8" t="str">
        <f t="shared" si="0"/>
        <v>×</v>
      </c>
    </row>
    <row r="56" spans="1:4" ht="27" x14ac:dyDescent="0.15">
      <c r="A56" s="6">
        <v>55</v>
      </c>
      <c r="B56" s="7" t="s">
        <v>111</v>
      </c>
      <c r="C56" s="7" t="s">
        <v>112</v>
      </c>
      <c r="D56" s="8" t="str">
        <f t="shared" si="0"/>
        <v>×</v>
      </c>
    </row>
    <row r="57" spans="1:4" ht="27" x14ac:dyDescent="0.15">
      <c r="A57" s="6">
        <v>56</v>
      </c>
      <c r="B57" s="7" t="s">
        <v>113</v>
      </c>
      <c r="C57" s="7" t="s">
        <v>114</v>
      </c>
      <c r="D57" s="8" t="str">
        <f t="shared" si="0"/>
        <v>×</v>
      </c>
    </row>
    <row r="58" spans="1:4" ht="67.5" x14ac:dyDescent="0.15">
      <c r="A58" s="6">
        <v>57</v>
      </c>
      <c r="B58" s="7" t="s">
        <v>115</v>
      </c>
      <c r="C58" s="7" t="s">
        <v>116</v>
      </c>
      <c r="D58" s="8" t="str">
        <f t="shared" si="0"/>
        <v>×</v>
      </c>
    </row>
    <row r="59" spans="1:4" ht="40.5" x14ac:dyDescent="0.15">
      <c r="A59" s="6">
        <v>58</v>
      </c>
      <c r="B59" s="7" t="s">
        <v>117</v>
      </c>
      <c r="C59" s="7" t="s">
        <v>118</v>
      </c>
      <c r="D59" s="8" t="str">
        <f t="shared" si="0"/>
        <v>×</v>
      </c>
    </row>
    <row r="60" spans="1:4" x14ac:dyDescent="0.15">
      <c r="A60" s="6">
        <v>59</v>
      </c>
      <c r="B60" s="7" t="s">
        <v>119</v>
      </c>
      <c r="C60" s="7" t="s">
        <v>120</v>
      </c>
      <c r="D60" s="8" t="str">
        <f t="shared" si="0"/>
        <v>×</v>
      </c>
    </row>
    <row r="61" spans="1:4" x14ac:dyDescent="0.15">
      <c r="A61" s="6">
        <v>60</v>
      </c>
      <c r="B61" s="7" t="s">
        <v>121</v>
      </c>
      <c r="C61" s="7" t="s">
        <v>122</v>
      </c>
      <c r="D61" s="8" t="str">
        <f t="shared" si="0"/>
        <v>×</v>
      </c>
    </row>
    <row r="62" spans="1:4" ht="27" x14ac:dyDescent="0.15">
      <c r="A62" s="6">
        <v>61</v>
      </c>
      <c r="B62" s="7" t="s">
        <v>123</v>
      </c>
      <c r="C62" s="7" t="s">
        <v>124</v>
      </c>
      <c r="D62" s="8" t="str">
        <f t="shared" si="0"/>
        <v>×</v>
      </c>
    </row>
    <row r="63" spans="1:4" x14ac:dyDescent="0.15">
      <c r="A63" s="6">
        <v>62</v>
      </c>
      <c r="B63" s="7" t="s">
        <v>125</v>
      </c>
      <c r="C63" s="7" t="s">
        <v>126</v>
      </c>
      <c r="D63" s="8" t="str">
        <f t="shared" si="0"/>
        <v>×</v>
      </c>
    </row>
    <row r="64" spans="1:4" x14ac:dyDescent="0.15">
      <c r="A64" s="6">
        <v>63</v>
      </c>
      <c r="B64" s="7" t="s">
        <v>127</v>
      </c>
      <c r="C64" s="7" t="s">
        <v>128</v>
      </c>
      <c r="D64" s="8" t="str">
        <f t="shared" si="0"/>
        <v>×</v>
      </c>
    </row>
    <row r="65" spans="1:4" x14ac:dyDescent="0.15">
      <c r="A65" s="6">
        <v>64</v>
      </c>
      <c r="B65" s="7" t="s">
        <v>129</v>
      </c>
      <c r="C65" s="7" t="s">
        <v>130</v>
      </c>
      <c r="D65" s="8" t="str">
        <f t="shared" si="0"/>
        <v>×</v>
      </c>
    </row>
    <row r="66" spans="1:4" ht="40.5" x14ac:dyDescent="0.15">
      <c r="A66" s="6">
        <v>65</v>
      </c>
      <c r="B66" s="7" t="s">
        <v>131</v>
      </c>
      <c r="C66" s="7" t="s">
        <v>132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133</v>
      </c>
      <c r="C67" s="7" t="s">
        <v>134</v>
      </c>
      <c r="D67" s="8" t="str">
        <f t="shared" ref="D67:D98" si="1">IF(COUNTIF(C67,"*"&amp;$G$1&amp;"*"),"○","×")</f>
        <v>×</v>
      </c>
    </row>
    <row r="68" spans="1:4" ht="67.5" x14ac:dyDescent="0.15">
      <c r="A68" s="6">
        <v>67</v>
      </c>
      <c r="B68" s="7" t="s">
        <v>135</v>
      </c>
      <c r="C68" s="7" t="s">
        <v>136</v>
      </c>
      <c r="D68" s="8" t="str">
        <f t="shared" si="1"/>
        <v>×</v>
      </c>
    </row>
    <row r="69" spans="1:4" ht="27" x14ac:dyDescent="0.15">
      <c r="A69" s="6">
        <v>68</v>
      </c>
      <c r="B69" s="7" t="s">
        <v>137</v>
      </c>
      <c r="C69" s="7" t="s">
        <v>138</v>
      </c>
      <c r="D69" s="8" t="str">
        <f t="shared" si="1"/>
        <v>×</v>
      </c>
    </row>
    <row r="70" spans="1:4" ht="27" x14ac:dyDescent="0.15">
      <c r="A70" s="6">
        <v>69</v>
      </c>
      <c r="B70" s="7" t="s">
        <v>139</v>
      </c>
      <c r="C70" s="7" t="s">
        <v>140</v>
      </c>
      <c r="D70" s="8" t="str">
        <f t="shared" si="1"/>
        <v>○</v>
      </c>
    </row>
    <row r="71" spans="1:4" ht="27" x14ac:dyDescent="0.15">
      <c r="A71" s="6">
        <v>70</v>
      </c>
      <c r="B71" s="7" t="s">
        <v>141</v>
      </c>
      <c r="C71" s="7" t="s">
        <v>142</v>
      </c>
      <c r="D71" s="8" t="str">
        <f t="shared" si="1"/>
        <v>○</v>
      </c>
    </row>
    <row r="72" spans="1:4" x14ac:dyDescent="0.15">
      <c r="A72" s="6">
        <v>71</v>
      </c>
      <c r="B72" s="7" t="s">
        <v>143</v>
      </c>
      <c r="C72" s="7" t="s">
        <v>144</v>
      </c>
      <c r="D72" s="8" t="str">
        <f t="shared" si="1"/>
        <v>×</v>
      </c>
    </row>
    <row r="73" spans="1:4" ht="40.5" x14ac:dyDescent="0.15">
      <c r="A73" s="6">
        <v>72</v>
      </c>
      <c r="B73" s="7" t="s">
        <v>145</v>
      </c>
      <c r="C73" s="7" t="s">
        <v>146</v>
      </c>
      <c r="D73" s="8" t="str">
        <f t="shared" si="1"/>
        <v>×</v>
      </c>
    </row>
    <row r="74" spans="1:4" ht="40.5" x14ac:dyDescent="0.15">
      <c r="A74" s="6">
        <v>73</v>
      </c>
      <c r="B74" s="11" t="s">
        <v>147</v>
      </c>
      <c r="C74" s="11" t="s">
        <v>148</v>
      </c>
      <c r="D74" s="8" t="str">
        <f t="shared" si="1"/>
        <v>×</v>
      </c>
    </row>
    <row r="75" spans="1:4" ht="27" x14ac:dyDescent="0.15">
      <c r="A75" s="6">
        <v>74</v>
      </c>
      <c r="B75" s="7" t="s">
        <v>149</v>
      </c>
      <c r="C75" s="7" t="s">
        <v>150</v>
      </c>
      <c r="D75" s="8" t="str">
        <f t="shared" si="1"/>
        <v>×</v>
      </c>
    </row>
    <row r="76" spans="1:4" ht="94.5" x14ac:dyDescent="0.15">
      <c r="A76" s="6">
        <v>75</v>
      </c>
      <c r="B76" s="7" t="s">
        <v>151</v>
      </c>
      <c r="C76" s="7" t="s">
        <v>152</v>
      </c>
      <c r="D76" s="8" t="str">
        <f t="shared" si="1"/>
        <v>×</v>
      </c>
    </row>
    <row r="77" spans="1:4" ht="27" x14ac:dyDescent="0.15">
      <c r="A77" s="6">
        <v>76</v>
      </c>
      <c r="B77" s="7" t="s">
        <v>153</v>
      </c>
      <c r="C77" s="7" t="s">
        <v>154</v>
      </c>
      <c r="D77" s="8" t="str">
        <f t="shared" si="1"/>
        <v>×</v>
      </c>
    </row>
    <row r="78" spans="1:4" ht="27" x14ac:dyDescent="0.15">
      <c r="A78" s="6">
        <v>77</v>
      </c>
      <c r="B78" s="7" t="s">
        <v>155</v>
      </c>
      <c r="C78" s="7" t="s">
        <v>156</v>
      </c>
      <c r="D78" s="8" t="str">
        <f t="shared" si="1"/>
        <v>×</v>
      </c>
    </row>
    <row r="79" spans="1:4" ht="27" x14ac:dyDescent="0.15">
      <c r="A79" s="6">
        <v>78</v>
      </c>
      <c r="B79" s="7" t="s">
        <v>157</v>
      </c>
      <c r="C79" s="7" t="s">
        <v>158</v>
      </c>
      <c r="D79" s="8" t="str">
        <f t="shared" si="1"/>
        <v>×</v>
      </c>
    </row>
    <row r="80" spans="1:4" ht="67.5" x14ac:dyDescent="0.15">
      <c r="A80" s="6">
        <v>79</v>
      </c>
      <c r="B80" s="7" t="s">
        <v>159</v>
      </c>
      <c r="C80" s="7" t="s">
        <v>160</v>
      </c>
      <c r="D80" s="8" t="str">
        <f t="shared" si="1"/>
        <v>×</v>
      </c>
    </row>
    <row r="81" spans="1:4" x14ac:dyDescent="0.15">
      <c r="A81" s="6">
        <v>80</v>
      </c>
      <c r="B81" s="7" t="s">
        <v>161</v>
      </c>
      <c r="C81" s="7" t="s">
        <v>162</v>
      </c>
      <c r="D81" s="8" t="str">
        <f t="shared" si="1"/>
        <v>×</v>
      </c>
    </row>
    <row r="82" spans="1:4" ht="54" x14ac:dyDescent="0.15">
      <c r="A82" s="6">
        <v>81</v>
      </c>
      <c r="B82" s="7" t="s">
        <v>163</v>
      </c>
      <c r="C82" s="7" t="s">
        <v>164</v>
      </c>
      <c r="D82" s="8" t="str">
        <f t="shared" si="1"/>
        <v>×</v>
      </c>
    </row>
    <row r="83" spans="1:4" ht="40.5" x14ac:dyDescent="0.15">
      <c r="A83" s="6">
        <v>82</v>
      </c>
      <c r="B83" s="7" t="s">
        <v>165</v>
      </c>
      <c r="C83" s="7" t="s">
        <v>166</v>
      </c>
      <c r="D83" s="8" t="str">
        <f t="shared" si="1"/>
        <v>×</v>
      </c>
    </row>
    <row r="84" spans="1:4" ht="27" x14ac:dyDescent="0.15">
      <c r="A84" s="6">
        <v>83</v>
      </c>
      <c r="B84" s="7" t="s">
        <v>167</v>
      </c>
      <c r="C84" s="7" t="s">
        <v>168</v>
      </c>
      <c r="D84" s="8" t="str">
        <f t="shared" si="1"/>
        <v>×</v>
      </c>
    </row>
    <row r="85" spans="1:4" ht="27" x14ac:dyDescent="0.15">
      <c r="A85" s="6">
        <v>84</v>
      </c>
      <c r="B85" s="7" t="s">
        <v>169</v>
      </c>
      <c r="C85" s="7" t="s">
        <v>170</v>
      </c>
      <c r="D85" s="8" t="str">
        <f t="shared" si="1"/>
        <v>×</v>
      </c>
    </row>
    <row r="86" spans="1:4" ht="40.5" x14ac:dyDescent="0.15">
      <c r="A86" s="6">
        <v>85</v>
      </c>
      <c r="B86" s="7" t="s">
        <v>171</v>
      </c>
      <c r="C86" s="7" t="s">
        <v>172</v>
      </c>
      <c r="D86" s="8" t="str">
        <f t="shared" si="1"/>
        <v>×</v>
      </c>
    </row>
    <row r="87" spans="1:4" x14ac:dyDescent="0.15">
      <c r="A87" s="6">
        <v>86</v>
      </c>
      <c r="B87" s="7" t="s">
        <v>173</v>
      </c>
      <c r="C87" s="7" t="s">
        <v>174</v>
      </c>
      <c r="D87" s="8" t="str">
        <f t="shared" si="1"/>
        <v>×</v>
      </c>
    </row>
    <row r="88" spans="1:4" ht="27" x14ac:dyDescent="0.15">
      <c r="A88" s="6">
        <v>87</v>
      </c>
      <c r="B88" s="7" t="s">
        <v>175</v>
      </c>
      <c r="C88" s="7" t="s">
        <v>175</v>
      </c>
      <c r="D88" s="8" t="str">
        <f t="shared" si="1"/>
        <v>×</v>
      </c>
    </row>
    <row r="89" spans="1:4" ht="27" x14ac:dyDescent="0.15">
      <c r="A89" s="6">
        <v>88</v>
      </c>
      <c r="B89" s="7" t="s">
        <v>176</v>
      </c>
      <c r="C89" s="7" t="s">
        <v>177</v>
      </c>
      <c r="D89" s="8" t="str">
        <f t="shared" si="1"/>
        <v>×</v>
      </c>
    </row>
    <row r="90" spans="1:4" x14ac:dyDescent="0.15">
      <c r="A90" s="6">
        <v>89</v>
      </c>
      <c r="B90" s="7" t="s">
        <v>178</v>
      </c>
      <c r="C90" s="7" t="s">
        <v>179</v>
      </c>
      <c r="D90" s="8" t="str">
        <f t="shared" si="1"/>
        <v>×</v>
      </c>
    </row>
    <row r="91" spans="1:4" ht="40.5" x14ac:dyDescent="0.15">
      <c r="A91" s="6">
        <v>90</v>
      </c>
      <c r="B91" s="11" t="s">
        <v>180</v>
      </c>
      <c r="C91" s="7" t="s">
        <v>181</v>
      </c>
      <c r="D91" s="8" t="str">
        <f t="shared" si="1"/>
        <v>×</v>
      </c>
    </row>
    <row r="92" spans="1:4" x14ac:dyDescent="0.15">
      <c r="A92" s="6">
        <v>91</v>
      </c>
      <c r="B92" s="7" t="s">
        <v>182</v>
      </c>
      <c r="C92" s="7" t="s">
        <v>183</v>
      </c>
      <c r="D92" s="8" t="str">
        <f t="shared" si="1"/>
        <v>×</v>
      </c>
    </row>
    <row r="93" spans="1:4" ht="27" x14ac:dyDescent="0.15">
      <c r="A93" s="6">
        <v>92</v>
      </c>
      <c r="B93" s="7" t="s">
        <v>184</v>
      </c>
      <c r="C93" s="7" t="s">
        <v>184</v>
      </c>
      <c r="D93" s="8" t="str">
        <f t="shared" si="1"/>
        <v>×</v>
      </c>
    </row>
    <row r="94" spans="1:4" ht="40.5" x14ac:dyDescent="0.15">
      <c r="A94" s="6">
        <v>93</v>
      </c>
      <c r="B94" s="7" t="s">
        <v>185</v>
      </c>
      <c r="C94" s="7" t="s">
        <v>186</v>
      </c>
      <c r="D94" s="8" t="str">
        <f t="shared" si="1"/>
        <v>×</v>
      </c>
    </row>
    <row r="95" spans="1:4" ht="27" x14ac:dyDescent="0.15">
      <c r="A95" s="6">
        <v>94</v>
      </c>
      <c r="B95" s="7" t="s">
        <v>187</v>
      </c>
      <c r="C95" s="7" t="s">
        <v>187</v>
      </c>
      <c r="D95" s="8" t="str">
        <f t="shared" si="1"/>
        <v>×</v>
      </c>
    </row>
    <row r="96" spans="1:4" ht="27" x14ac:dyDescent="0.15">
      <c r="A96" s="6">
        <v>95</v>
      </c>
      <c r="B96" s="7" t="s">
        <v>188</v>
      </c>
      <c r="C96" s="7" t="s">
        <v>188</v>
      </c>
      <c r="D96" s="8" t="str">
        <f t="shared" si="1"/>
        <v>×</v>
      </c>
    </row>
    <row r="97" spans="1:4" ht="27" x14ac:dyDescent="0.15">
      <c r="A97" s="6">
        <v>96</v>
      </c>
      <c r="B97" s="7" t="s">
        <v>189</v>
      </c>
      <c r="C97" s="7" t="s">
        <v>189</v>
      </c>
      <c r="D97" s="8" t="str">
        <f t="shared" si="1"/>
        <v>×</v>
      </c>
    </row>
    <row r="98" spans="1:4" ht="67.5" x14ac:dyDescent="0.15">
      <c r="A98" s="6">
        <v>97</v>
      </c>
      <c r="B98" s="12" t="s">
        <v>190</v>
      </c>
      <c r="C98" s="7" t="s">
        <v>191</v>
      </c>
      <c r="D98" s="8" t="str">
        <f t="shared" si="1"/>
        <v>×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2025-04-21T04:22:38Z</dcterms:created>
  <dcterms:modified xsi:type="dcterms:W3CDTF">2025-04-21T04:57:47Z</dcterms:modified>
</cp:coreProperties>
</file>