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sei\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<sst xmlns="http://schemas.openxmlformats.org/spreadsheetml/2006/main" count="1064" uniqueCount="617">
  <si>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</si>
  <si>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</si>
  <si>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</si>
  <si>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</si>
  <si>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</si>
  <si>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</si>
  <si>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</si>
  <si>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</si>
  <si>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</si>
  <si>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</si>
  <si>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</si>
  <si>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</si>
  <si>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</si>
  <si>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</si>
  <si>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</si>
  <si>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</si>
  <si>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</si>
  <si>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</si>
  <si>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</si>
  <si>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</si>
  <si>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</si>
  <si>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</si>
  <si>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</si>
  <si>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</si>
  <si>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</si>
  <si>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</si>
  <si>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</si>
  <si>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</si>
  <si>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</si>
  <si>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</si>
  <si>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</si>
  <si>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</si>
  <si>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</si>
  <si>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</si>
  <si>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</si>
  <si>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</si>
  <si>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</si>
  <si>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</si>
  <si>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</si>
  <si>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</si>
  <si>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</si>
  <si>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</si>
  <si>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</si>
  <si>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</si>
  <si>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</si>
  <si>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</si>
  <si>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</si>
  <si>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</si>
  <si>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</si>
  <si>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</si>
  <si>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</si>
  <si>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</si>
  <si>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</si>
  <si>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</si>
  <si>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</si>
  <si>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</si>
  <si>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</si>
  <si>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</si>
  <si>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</si>
  <si>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</si>
  <si>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</si>
  <si>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</si>
  <si>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</si>
  <si>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</si>
  <si>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</si>
  <si>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</si>
  <si>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</si>
  <si>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</si>
  <si>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</si>
  <si>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</si>
  <si>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</si>
  <si>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</si>
  <si>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</si>
  <si>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</si>
  <si>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</si>
  <si>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</si>
  <si>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</si>
  <si>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</si>
  <si>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</si>
  <si>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</si>
  <si>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</si>
  <si>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</si>
  <si>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</si>
  <si>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</si>
  <si>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</si>
  <si>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</si>
  <si>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</si>
  <si>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</si>
  <si>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</si>
  <si>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</si>
  <si>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</si>
  <si>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</si>
  <si>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</si>
  <si>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</si>
  <si>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</si>
  <si>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</si>
  <si>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</si>
  <si>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</si>
  <si>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野洲市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</si>
  <si>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</si>
  <si>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</si>
  <si>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</si>
  <si>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</si>
  <si>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</si>
  <si>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</si>
  <si>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</si>
  <si>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</si>
  <si>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</si>
  <si>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</si>
  <si>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</si>
  <si>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</si>
  <si>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</si>
  <si>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</si>
  <si>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</si>
  <si>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</si>
  <si>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</si>
  <si>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</si>
  <si>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</si>
  <si>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</si>
  <si>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</si>
  <si>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</si>
  <si>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</si>
  <si>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</si>
  <si>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</si>
  <si>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</si>
  <si>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</si>
  <si>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</si>
  <si>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</si>
  <si>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</si>
  <si>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</si>
  <si>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</si>
  <si>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</si>
  <si>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</si>
  <si>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</si>
  <si>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</si>
  <si>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</si>
  <si>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</si>
  <si>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</si>
  <si>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</si>
  <si>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</si>
  <si>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</si>
  <si>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</si>
  <si>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</si>
  <si>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</si>
  <si>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</si>
  <si>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</si>
  <si>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</si>
  <si>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</si>
  <si>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</si>
  <si>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</si>
  <si>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</si>
  <si>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</si>
  <si>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</si>
  <si>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</si>
  <si>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</si>
  <si>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</si>
  <si>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</si>
  <si>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</si>
  <si>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</si>
  <si>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</si>
  <si>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</si>
  <si>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</si>
  <si>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</si>
  <si>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</si>
  <si>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</si>
  <si>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</si>
  <si>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</si>
  <si>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</si>
  <si>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</si>
  <si>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</si>
  <si>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</si>
  <si>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</si>
  <si>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</si>
  <si>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</si>
  <si>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</si>
  <si>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</si>
  <si>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</si>
  <si>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</si>
  <si>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</si>
  <si>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</si>
  <si>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</si>
  <si>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</si>
  <si>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</si>
  <si>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</si>
  <si>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</si>
  <si>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</si>
  <si>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</si>
  <si>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</si>
  <si>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</si>
  <si>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</si>
  <si>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</si>
  <si>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</si>
  <si>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</si>
  <si>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</si>
  <si>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</si>
  <si>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</si>
  <si>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</si>
  <si>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</si>
  <si>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</si>
  <si>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</si>
  <si>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</si>
  <si>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</si>
  <si>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</si>
  <si>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</si>
  <si>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</si>
  <si>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</si>
  <si>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</si>
  <si>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</si>
  <si>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</si>
  <si>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</si>
  <si>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滋賀県野洲市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</si>
  <si>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</si>
  <si>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</si>
  <si>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</si>
  <si>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</si>
  <si>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</si>
  <si>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</si>
  <si>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</si>
  <si>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</si>
  <si>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</si>
  <si>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</si>
  <si>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</si>
  <si>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</si>
  <si>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</si>
  <si>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</si>
  <si>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</si>
  <si>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</si>
  <si>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</si>
  <si>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</si>
  <si>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</si>
  <si>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</si>
  <si>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</si>
  <si>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</si>
  <si>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</si>
  <si>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</si>
  <si>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</si>
  <si>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</si>
  <si>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</si>
  <si>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</si>
  <si>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</si>
  <si>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</si>
  <si>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</si>
  <si>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</si>
  <si>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</si>
  <si>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</si>
  <si>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</si>
  <si>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</si>
  <si>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</si>
  <si>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</si>
  <si>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</si>
  <si>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</si>
  <si>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</si>
  <si>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</si>
  <si>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</si>
  <si>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</si>
  <si>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</si>
  <si>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</si>
  <si>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</si>
  <si>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</si>
  <si>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</si>
  <si>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</si>
  <si>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</si>
  <si>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</si>
  <si>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</si>
  <si>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</si>
  <si>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</si>
  <si>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</si>
  <si>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</si>
  <si>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</si>
  <si>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</si>
  <si>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</si>
  <si>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</si>
  <si>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</si>
  <si>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</si>
  <si>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</si>
  <si>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</si>
  <si>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</si>
  <si>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</si>
  <si>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</si>
  <si>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</si>
  <si>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</si>
  <si>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</si>
  <si>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</si>
  <si>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</si>
  <si>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</si>
  <si>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</si>
  <si>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</si>
  <si>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</si>
  <si>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</si>
  <si>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</si>
  <si>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</si>
  <si>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</si>
  <si>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</si>
  <si>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</si>
  <si>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</si>
  <si>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</si>
  <si>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</si>
  <si>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</si>
  <si>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</si>
  <si>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</si>
  <si>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</si>
  <si>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</si>
  <si>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</si>
  <si>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</si>
  <si>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</si>
  <si>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</si>
  <si>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</si>
  <si>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</si>
  <si>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</si>
  <si>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</si>
  <si>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</si>
  <si>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</si>
  <si>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</si>
  <si>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</si>
  <si>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</si>
  <si>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</si>
  <si>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</si>
  <si>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</si>
  <si>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</si>
  <si>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</si>
  <si>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</si>
  <si>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</si>
  <si>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</si>
  <si>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</si>
  <si>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</si>
  <si>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</si>
  <si>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</si>
  <si>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</si>
  <si>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</si>
  <si>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</si>
  <si>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</si>
  <si>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</si>
  <si>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</si>
  <si>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</si>
  <si>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</si>
  <si>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</si>
  <si>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</si>
  <si>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</si>
  <si>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</si>
  <si>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</si>
  <si>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</si>
  <si>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</si>
  <si>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</si>
  <si>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</si>
  <si>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</si>
  <si>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</si>
  <si>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</si>
  <si>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</si>
  <si>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</si>
  <si>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</si>
  <si>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</si>
  <si>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</si>
  <si>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</si>
  <si>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</si>
  <si>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</si>
  <si>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</si>
  <si>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</si>
  <si>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</si>
  <si>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</si>
  <si>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</si>
  <si>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</si>
  <si>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</si>
  <si>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</si>
  <si>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</si>
  <si>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</si>
  <si>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</si>
  <si>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滋賀県野洲市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</si>
  <si>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</si>
  <si>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</si>
  <si>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</si>
  <si>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</si>
  <si>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</si>
  <si>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</si>
  <si>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</si>
  <si>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</si>
  <si>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</si>
  <si>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</si>
  <si>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</si>
  <si>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</si>
  <si>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</si>
  <si>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</si>
  <si>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</si>
  <si>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</si>
  <si>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</si>
  <si>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</si>
  <si>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</si>
  <si>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</si>
  <si>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</si>
  <si>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</si>
  <si>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</si>
  <si>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</si>
  <si>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</si>
  <si>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</si>
  <si>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</si>
  <si>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</si>
  <si>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</si>
  <si>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</si>
  <si>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</si>
  <si>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</si>
  <si>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</si>
  <si>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</si>
  <si>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</si>
  <si>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</si>
  <si>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</si>
  <si>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</si>
  <si>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</si>
  <si>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</si>
  <si>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</si>
  <si>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</si>
  <si>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</si>
  <si>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</si>
  <si>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</si>
  <si>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工業団地等整備事業特別会計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</si>
  <si>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</si>
  <si>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</si>
  <si>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</si>
  <si>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</si>
  <si>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</si>
  <si>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</si>
  <si>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</si>
  <si>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</si>
  <si>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</si>
  <si>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</si>
  <si>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</si>
  <si>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</si>
  <si>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</si>
  <si>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</si>
  <si>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</si>
  <si>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</si>
  <si>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</si>
  <si>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</si>
  <si>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</si>
  <si>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</si>
  <si>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</si>
  <si>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</si>
  <si>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</si>
  <si>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</si>
  <si>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</si>
  <si>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</si>
  <si>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</si>
  <si>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</si>
  <si>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</si>
  <si>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</si>
  <si>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</si>
  <si>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</si>
  <si>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</si>
  <si>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</si>
  <si>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</si>
  <si>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</si>
  <si>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</si>
  <si>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</si>
  <si>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</si>
  <si>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</si>
  <si>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</si>
  <si>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</si>
  <si>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</si>
  <si>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</si>
  <si>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</si>
  <si>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</si>
  <si>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</si>
  <si>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</si>
  <si>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</si>
  <si>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</si>
  <si>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</si>
  <si>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</si>
  <si>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</si>
  <si>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</si>
  <si>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</si>
  <si>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</si>
  <si>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</si>
  <si>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</si>
  <si>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</si>
  <si>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</si>
  <si>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</si>
  <si>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</si>
  <si>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</si>
  <si>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</si>
  <si>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</si>
  <si>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</si>
  <si>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</si>
  <si>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</si>
  <si>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</si>
  <si>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</si>
  <si>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</si>
  <si>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</si>
  <si>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</si>
  <si>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</si>
  <si>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</si>
  <si>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</si>
  <si>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</si>
  <si>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</si>
  <si>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</si>
  <si>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</si>
  <si>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</si>
  <si>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</si>
  <si>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</si>
  <si>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</si>
  <si>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</si>
  <si>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</si>
  <si>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</si>
  <si>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</si>
  <si>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</si>
  <si>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</si>
  <si>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</si>
  <si>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</si>
  <si>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</si>
  <si>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</si>
  <si>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</si>
  <si>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</si>
  <si>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</si>
  <si>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</si>
  <si>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</si>
  <si>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</si>
  <si>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</si>
  <si>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</si>
  <si>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</si>
  <si>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</si>
  <si>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</si>
  <si>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</si>
  <si>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</si>
  <si>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</si>
  <si>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</si>
  <si>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</si>
  <si>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</si>
  <si>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</si>
  <si>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</si>
  <si>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</si>
  <si>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</si>
  <si>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</si>
  <si>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</si>
  <si>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</si>
  <si>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</si>
  <si>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</si>
  <si>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</si>
  <si>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</si>
  <si>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</si>
  <si>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</si>
  <si>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</si>
  <si>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</si>
  <si>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</si>
  <si>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</si>
  <si>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</si>
  <si>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</si>
  <si>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</si>
  <si>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</si>
  <si>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</si>
  <si>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</si>
  <si>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</si>
  <si>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</si>
  <si>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</si>
  <si>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</si>
  <si>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</si>
  <si>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</si>
  <si>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</si>
  <si>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</si>
  <si>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</si>
  <si>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</si>
  <si>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</si>
  <si>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</si>
  <si>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</si>
  <si>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</si>
  <si>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</si>
  <si>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</si>
  <si>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</si>
  <si>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</si>
  <si>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2.48</t>
  </si>
  <si>
    <t>▲ 2.65</t>
  </si>
  <si>
    <t>病院事業会計</t>
  </si>
  <si>
    <t>下水道事業会計</t>
  </si>
  <si>
    <t>一般会計</t>
  </si>
  <si>
    <t>水道事業会計</t>
  </si>
  <si>
    <t>介護保険事業特別会計</t>
  </si>
  <si>
    <t>国民健康保険事業特別会計</t>
  </si>
  <si>
    <t>後期高齢者医療特別会計</t>
  </si>
  <si>
    <t>墓地公園事業特別会計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</si>
  <si>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</si>
  <si>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</si>
  <si>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</si>
  <si>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</si>
  <si>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</si>
  <si>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</si>
  <si>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</si>
  <si>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</si>
  <si>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滋賀県市町村職員退職手当組合</t>
  </si>
  <si>
    <t>滋賀県市町村議会議員公務災害補償等組合</t>
  </si>
  <si>
    <t>守山野洲行政事務組合</t>
  </si>
  <si>
    <t>湖南広域行政組合</t>
  </si>
  <si>
    <t>滋賀県市町村職員研修センター</t>
  </si>
  <si>
    <t>滋賀県後期高齢者医療広域連合（一般会計）</t>
  </si>
  <si>
    <t>滋賀県後期高齢者医療広域連合（特別会計）</t>
  </si>
  <si>
    <t>野洲市湖岸開発</t>
    <phoneticPr fontId="2"/>
  </si>
  <si>
    <t>-</t>
    <phoneticPr fontId="2"/>
  </si>
  <si>
    <t>-</t>
    <phoneticPr fontId="2"/>
  </si>
  <si>
    <t>公共施設等整備基金</t>
    <phoneticPr fontId="5"/>
  </si>
  <si>
    <t>墓地公園整備管理基金</t>
    <phoneticPr fontId="2"/>
  </si>
  <si>
    <t>湖岸地域振興基金</t>
    <phoneticPr fontId="2"/>
  </si>
  <si>
    <t>市営住宅整備基金</t>
    <phoneticPr fontId="2"/>
  </si>
  <si>
    <t>ふるさと・水と土保全基金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</si>
  <si>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</si>
  <si>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</si>
  <si>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</si>
  <si>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</si>
  <si>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</si>
  <si>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</si>
  <si>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</si>
  <si>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</si>
  <si>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</si>
  <si>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</si>
  <si>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</si>
  <si>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</si>
  <si>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</si>
  <si>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上記のとおり66.3％に上昇したものである。また、実質公債費比率については、公営企業に対する地方債の償還の財源に充てたと認められる繰入金が終了したこと、及び令和２年度の標準税収入額等が増加したことから下降しており、令和２年度は8.5％となったが、類似団体平均を2.1ポイント上回る結果となった。今後は、大型建設事業による地方債の増加が見込まれるため、適切な財政規模による健全な財政運営に努めていく。</t>
    <rPh sb="1" eb="3">
      <t>ショウライ</t>
    </rPh>
    <rPh sb="3" eb="5">
      <t>フタン</t>
    </rPh>
    <rPh sb="5" eb="7">
      <t>ヒリツ</t>
    </rPh>
    <rPh sb="13" eb="15">
      <t>ジョウキ</t>
    </rPh>
    <rPh sb="25" eb="27">
      <t>ジョウショウ</t>
    </rPh>
    <rPh sb="38" eb="40">
      <t>ジッシツ</t>
    </rPh>
    <rPh sb="40" eb="45">
      <t>コウサイヒヒリツ</t>
    </rPh>
    <rPh sb="51" eb="55">
      <t>コウエイキギョウ</t>
    </rPh>
    <rPh sb="56" eb="57">
      <t>タイ</t>
    </rPh>
    <rPh sb="59" eb="62">
      <t>チホウサイ</t>
    </rPh>
    <rPh sb="63" eb="65">
      <t>ショウカン</t>
    </rPh>
    <rPh sb="66" eb="68">
      <t>ザイゲン</t>
    </rPh>
    <rPh sb="69" eb="70">
      <t>ア</t>
    </rPh>
    <rPh sb="73" eb="74">
      <t>ミト</t>
    </rPh>
    <rPh sb="78" eb="81">
      <t>クリイレキン</t>
    </rPh>
    <rPh sb="82" eb="84">
      <t>シュウリョウ</t>
    </rPh>
    <rPh sb="89" eb="90">
      <t>オヨ</t>
    </rPh>
    <rPh sb="91" eb="93">
      <t>レイワ</t>
    </rPh>
    <rPh sb="94" eb="96">
      <t>ネンド</t>
    </rPh>
    <rPh sb="97" eb="100">
      <t>ヒョウジュンゼイ</t>
    </rPh>
    <rPh sb="100" eb="103">
      <t>シュウニュウガク</t>
    </rPh>
    <rPh sb="103" eb="104">
      <t>トウ</t>
    </rPh>
    <rPh sb="105" eb="107">
      <t>ゾウカ</t>
    </rPh>
    <rPh sb="113" eb="115">
      <t>カコウ</t>
    </rPh>
    <rPh sb="120" eb="122">
      <t>レイワ</t>
    </rPh>
    <rPh sb="123" eb="125">
      <t>ネンド</t>
    </rPh>
    <rPh sb="136" eb="142">
      <t>ルイジダンタイヘイキン</t>
    </rPh>
    <rPh sb="150" eb="152">
      <t>ウワマワ</t>
    </rPh>
    <rPh sb="153" eb="155">
      <t>ケッカ</t>
    </rPh>
    <rPh sb="160" eb="162">
      <t>コンゴ</t>
    </rPh>
    <rPh sb="164" eb="166">
      <t>オオガタ</t>
    </rPh>
    <rPh sb="166" eb="168">
      <t>ケンセツ</t>
    </rPh>
    <rPh sb="168" eb="170">
      <t>ジギョウ</t>
    </rPh>
    <rPh sb="173" eb="176">
      <t>チホウサイ</t>
    </rPh>
    <rPh sb="177" eb="179">
      <t>ゾウカ</t>
    </rPh>
    <rPh sb="180" eb="182">
      <t>ミコ</t>
    </rPh>
    <rPh sb="188" eb="190">
      <t>テキセツ</t>
    </rPh>
    <rPh sb="191" eb="195">
      <t>ザイセイキボ</t>
    </rPh>
    <rPh sb="198" eb="200">
      <t>ケンゼン</t>
    </rPh>
    <rPh sb="201" eb="203">
      <t>ザイセイ</t>
    </rPh>
    <rPh sb="203" eb="205">
      <t>ウンエイ</t>
    </rPh>
    <rPh sb="206" eb="207">
      <t>ツト</t>
    </rPh>
    <phoneticPr fontId="5"/>
  </si>
  <si>
    <t>実質公債費比率</t>
    <phoneticPr fontId="5"/>
  </si>
  <si>
    <t>実質公債費比率</t>
    <phoneticPr fontId="5"/>
  </si>
  <si>
    <t xml:space="preserve"> </t>
    <phoneticPr fontId="5"/>
  </si>
  <si>
    <t xml:space="preserve"> </t>
    <phoneticPr fontId="5"/>
  </si>
  <si>
    <t>　将来負担比率については、工業団地造成事業完了により、平成30年度から下降していたが、地方債残高及び余熱利用施設整備運営事業による債務負担行為に基づく支出予定額の大幅な増加に伴い令和２年度は66.3％となり、類似団体平均を41.2ポイント上回る結果となった。今後については、野洲市公共施設等総合管理計画に基づき施設の維持管理、長寿命化対策等を行っていく。</t>
    <rPh sb="1" eb="3">
      <t>ショウライ</t>
    </rPh>
    <rPh sb="3" eb="7">
      <t>フタンヒリツ</t>
    </rPh>
    <rPh sb="13" eb="15">
      <t>コウギョウ</t>
    </rPh>
    <rPh sb="15" eb="17">
      <t>ダンチ</t>
    </rPh>
    <rPh sb="17" eb="19">
      <t>ゾウセイ</t>
    </rPh>
    <rPh sb="19" eb="21">
      <t>ジギョウ</t>
    </rPh>
    <rPh sb="21" eb="23">
      <t>カンリョウ</t>
    </rPh>
    <rPh sb="27" eb="29">
      <t>ヘイセイ</t>
    </rPh>
    <rPh sb="31" eb="33">
      <t>ネンド</t>
    </rPh>
    <rPh sb="35" eb="37">
      <t>カコウ</t>
    </rPh>
    <rPh sb="89" eb="91">
      <t>レイワ</t>
    </rPh>
    <rPh sb="92" eb="94">
      <t>ネンド</t>
    </rPh>
    <rPh sb="104" eb="108">
      <t>ルイジダンタイ</t>
    </rPh>
    <rPh sb="108" eb="110">
      <t>ヘイキン</t>
    </rPh>
    <rPh sb="119" eb="121">
      <t>ウワマワ</t>
    </rPh>
    <rPh sb="122" eb="124">
      <t>ケッカ</t>
    </rPh>
    <rPh sb="129" eb="131">
      <t>コンゴ</t>
    </rPh>
    <rPh sb="137" eb="140">
      <t>ヤスシ</t>
    </rPh>
    <rPh sb="140" eb="142">
      <t>コウキョウ</t>
    </rPh>
    <rPh sb="142" eb="144">
      <t>シセツ</t>
    </rPh>
    <rPh sb="144" eb="145">
      <t>トウ</t>
    </rPh>
    <rPh sb="145" eb="147">
      <t>ソウゴウ</t>
    </rPh>
    <rPh sb="147" eb="149">
      <t>カンリ</t>
    </rPh>
    <rPh sb="149" eb="151">
      <t>ケイカク</t>
    </rPh>
    <rPh sb="152" eb="153">
      <t>モト</t>
    </rPh>
    <rPh sb="155" eb="157">
      <t>シセツ</t>
    </rPh>
    <rPh sb="158" eb="162">
      <t>イジカンリ</t>
    </rPh>
    <rPh sb="163" eb="167">
      <t>チョウジュミョウカ</t>
    </rPh>
    <rPh sb="167" eb="169">
      <t>タイサク</t>
    </rPh>
    <rPh sb="169" eb="170">
      <t>トウ</t>
    </rPh>
    <rPh sb="171" eb="17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</si>
</sst>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63812</c:v>
                </c:pt>
              </c:numCache>
            </c:numRef>
          </c:val>
          <c:smooth val="0"/>
          <c:extLst xmlns:c16r2="http://schemas.microsoft.com/office/drawing/2015/06/chart">
            <c:ext xmlns:c16="http://schemas.microsoft.com/office/drawing/2014/chart" uri="{C3380CC4-5D6E-409C-BE32-E72D297353CC}">
              <c16:uniqueId val="{00000000-28DA-4378-A6E9-B60132286B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47546</c:v>
                </c:pt>
                <c:pt idx="1">
                  <c:v>31384</c:v>
                </c:pt>
                <c:pt idx="2">
                  <c:v>27359</c:v>
                </c:pt>
                <c:pt idx="3">
                  <c:v>37270</c:v>
                </c:pt>
                <c:pt idx="4">
                  <c:v>81135</c:v>
                </c:pt>
              </c:numCache>
            </c:numRef>
          </c:val>
          <c:smooth val="0"/>
          <c:extLst xmlns:c16r2="http://schemas.microsoft.com/office/drawing/2015/06/chart">
            <c:ext xmlns:c16="http://schemas.microsoft.com/office/drawing/2014/chart" uri="{C3380CC4-5D6E-409C-BE32-E72D297353CC}">
              <c16:uniqueId val="{00000001-28DA-4378-A6E9-B60132286BCE}"/>
            </c:ext>
          </c:extLst>
        </c:ser>
        <c:dLbls>
          <c:showLegendKey val="0"/>
          <c:showVal val="0"/>
          <c:showCatName val="0"/>
          <c:showSerName val="0"/>
          <c:showPercent val="0"/>
          <c:showBubbleSize val="0"/>
        </c:dLbls>
        <c:marker val="1"/>
        <c:smooth val="0"/>
        <c:axId val="592458944"/>
        <c:axId val="592459488"/>
      </c:lineChart>
      <c:catAx>
        <c:axId val="592458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2459488"/>
        <c:crosses val="autoZero"/>
        <c:auto val="1"/>
        <c:lblAlgn val="ctr"/>
        <c:lblOffset val="100"/>
        <c:tickLblSkip val="1"/>
        <c:tickMarkSkip val="1"/>
        <c:noMultiLvlLbl val="0"/>
      </c:catAx>
      <c:valAx>
        <c:axId val="5924594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2458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4.1100000000000003</c:v>
                </c:pt>
                <c:pt idx="1">
                  <c:v>3.35</c:v>
                </c:pt>
                <c:pt idx="2">
                  <c:v>3.93</c:v>
                </c:pt>
                <c:pt idx="3">
                  <c:v>5.26</c:v>
                </c:pt>
                <c:pt idx="4">
                  <c:v>6.13</c:v>
                </c:pt>
              </c:numCache>
            </c:numRef>
          </c:val>
          <c:extLst xmlns:c16r2="http://schemas.microsoft.com/office/drawing/2015/06/chart">
            <c:ext xmlns:c16="http://schemas.microsoft.com/office/drawing/2014/chart" uri="{C3380CC4-5D6E-409C-BE32-E72D297353CC}">
              <c16:uniqueId val="{00000000-1270-4292-B7A9-6C5255911A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14.82</c:v>
                </c:pt>
                <c:pt idx="1">
                  <c:v>17.32</c:v>
                </c:pt>
                <c:pt idx="2">
                  <c:v>14.12</c:v>
                </c:pt>
                <c:pt idx="3">
                  <c:v>13.26</c:v>
                </c:pt>
                <c:pt idx="4">
                  <c:v>12.15</c:v>
                </c:pt>
              </c:numCache>
            </c:numRef>
          </c:val>
          <c:extLst xmlns:c16r2="http://schemas.microsoft.com/office/drawing/2015/06/chart">
            <c:ext xmlns:c16="http://schemas.microsoft.com/office/drawing/2014/chart" uri="{C3380CC4-5D6E-409C-BE32-E72D297353CC}">
              <c16:uniqueId val="{00000001-1270-4292-B7A9-6C5255911A2C}"/>
            </c:ext>
          </c:extLst>
        </c:ser>
        <c:dLbls>
          <c:showLegendKey val="0"/>
          <c:showVal val="0"/>
          <c:showCatName val="0"/>
          <c:showSerName val="0"/>
          <c:showPercent val="0"/>
          <c:showBubbleSize val="0"/>
        </c:dLbls>
        <c:gapWidth val="250"/>
        <c:overlap val="100"/>
        <c:axId val="592460032"/>
        <c:axId val="592460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-2.48</c:v>
                </c:pt>
                <c:pt idx="1">
                  <c:v>1.04</c:v>
                </c:pt>
                <c:pt idx="2">
                  <c:v>-2.65</c:v>
                </c:pt>
                <c:pt idx="3">
                  <c:v>0.28999999999999998</c:v>
                </c:pt>
                <c:pt idx="4">
                  <c:v>0.95</c:v>
                </c:pt>
              </c:numCache>
            </c:numRef>
          </c:val>
          <c:smooth val="0"/>
          <c:extLst xmlns:c16r2="http://schemas.microsoft.com/office/drawing/2015/06/chart">
            <c:ext xmlns:c16="http://schemas.microsoft.com/office/drawing/2014/chart" uri="{C3380CC4-5D6E-409C-BE32-E72D297353CC}">
              <c16:uniqueId val="{00000002-1270-4292-B7A9-6C5255911A2C}"/>
            </c:ext>
          </c:extLst>
        </c:ser>
        <c:dLbls>
          <c:showLegendKey val="0"/>
          <c:showVal val="0"/>
          <c:showCatName val="0"/>
          <c:showSerName val="0"/>
          <c:showPercent val="0"/>
          <c:showBubbleSize val="0"/>
        </c:dLbls>
        <c:marker val="1"/>
        <c:smooth val="0"/>
        <c:axId val="592460032"/>
        <c:axId val="592460576"/>
      </c:lineChart>
      <c:catAx>
        <c:axId val="59246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2460576"/>
        <c:crosses val="autoZero"/>
        <c:auto val="1"/>
        <c:lblAlgn val="ctr"/>
        <c:lblOffset val="100"/>
        <c:tickLblSkip val="1"/>
        <c:tickMarkSkip val="1"/>
        <c:noMultiLvlLbl val="0"/>
      </c:catAx>
      <c:valAx>
        <c:axId val="59246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246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2.77</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36E-4C71-8C93-FA27E10E45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6E-4C71-8C93-FA27E10E45E0}"/>
            </c:ext>
          </c:extLst>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2-F36E-4C71-8C93-FA27E10E45E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0.11</c:v>
                </c:pt>
                <c:pt idx="4">
                  <c:v>#N/A</c:v>
                </c:pt>
                <c:pt idx="5">
                  <c:v>0.12</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3-F36E-4C71-8C93-FA27E10E45E0}"/>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c:v>
                </c:pt>
                <c:pt idx="2">
                  <c:v>#N/A</c:v>
                </c:pt>
                <c:pt idx="3">
                  <c:v>1.75</c:v>
                </c:pt>
                <c:pt idx="4">
                  <c:v>#N/A</c:v>
                </c:pt>
                <c:pt idx="5">
                  <c:v>0.67</c:v>
                </c:pt>
                <c:pt idx="6">
                  <c:v>#N/A</c:v>
                </c:pt>
                <c:pt idx="7">
                  <c:v>0.45</c:v>
                </c:pt>
                <c:pt idx="8">
                  <c:v>#N/A</c:v>
                </c:pt>
                <c:pt idx="9">
                  <c:v>0.61</c:v>
                </c:pt>
              </c:numCache>
            </c:numRef>
          </c:val>
          <c:extLst xmlns:c16r2="http://schemas.microsoft.com/office/drawing/2015/06/chart">
            <c:ext xmlns:c16="http://schemas.microsoft.com/office/drawing/2014/chart" uri="{C3380CC4-5D6E-409C-BE32-E72D297353CC}">
              <c16:uniqueId val="{00000004-F36E-4C71-8C93-FA27E10E45E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0.17</c:v>
                </c:pt>
                <c:pt idx="2">
                  <c:v>#N/A</c:v>
                </c:pt>
                <c:pt idx="3">
                  <c:v>1.43</c:v>
                </c:pt>
                <c:pt idx="4">
                  <c:v>#N/A</c:v>
                </c:pt>
                <c:pt idx="5">
                  <c:v>1.7</c:v>
                </c:pt>
                <c:pt idx="6">
                  <c:v>#N/A</c:v>
                </c:pt>
                <c:pt idx="7">
                  <c:v>0.86</c:v>
                </c:pt>
                <c:pt idx="8">
                  <c:v>#N/A</c:v>
                </c:pt>
                <c:pt idx="9">
                  <c:v>1.36</c:v>
                </c:pt>
              </c:numCache>
            </c:numRef>
          </c:val>
          <c:extLst xmlns:c16r2="http://schemas.microsoft.com/office/drawing/2015/06/chart">
            <c:ext xmlns:c16="http://schemas.microsoft.com/office/drawing/2014/chart" uri="{C3380CC4-5D6E-409C-BE32-E72D297353CC}">
              <c16:uniqueId val="{00000005-F36E-4C71-8C93-FA27E10E45E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5.15</c:v>
                </c:pt>
                <c:pt idx="2">
                  <c:v>#N/A</c:v>
                </c:pt>
                <c:pt idx="3">
                  <c:v>5.55</c:v>
                </c:pt>
                <c:pt idx="4">
                  <c:v>#N/A</c:v>
                </c:pt>
                <c:pt idx="5">
                  <c:v>7.02</c:v>
                </c:pt>
                <c:pt idx="6">
                  <c:v>#N/A</c:v>
                </c:pt>
                <c:pt idx="7">
                  <c:v>6.09</c:v>
                </c:pt>
                <c:pt idx="8">
                  <c:v>#N/A</c:v>
                </c:pt>
                <c:pt idx="9">
                  <c:v>5.57</c:v>
                </c:pt>
              </c:numCache>
            </c:numRef>
          </c:val>
          <c:extLst xmlns:c16r2="http://schemas.microsoft.com/office/drawing/2015/06/chart">
            <c:ext xmlns:c16="http://schemas.microsoft.com/office/drawing/2014/chart" uri="{C3380CC4-5D6E-409C-BE32-E72D297353CC}">
              <c16:uniqueId val="{00000006-F36E-4C71-8C93-FA27E10E45E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4.09</c:v>
                </c:pt>
                <c:pt idx="2">
                  <c:v>#N/A</c:v>
                </c:pt>
                <c:pt idx="3">
                  <c:v>3.34</c:v>
                </c:pt>
                <c:pt idx="4">
                  <c:v>#N/A</c:v>
                </c:pt>
                <c:pt idx="5">
                  <c:v>3.92</c:v>
                </c:pt>
                <c:pt idx="6">
                  <c:v>#N/A</c:v>
                </c:pt>
                <c:pt idx="7">
                  <c:v>5.22</c:v>
                </c:pt>
                <c:pt idx="8">
                  <c:v>#N/A</c:v>
                </c:pt>
                <c:pt idx="9">
                  <c:v>6.07</c:v>
                </c:pt>
              </c:numCache>
            </c:numRef>
          </c:val>
          <c:extLst xmlns:c16r2="http://schemas.microsoft.com/office/drawing/2015/06/chart">
            <c:ext xmlns:c16="http://schemas.microsoft.com/office/drawing/2014/chart" uri="{C3380CC4-5D6E-409C-BE32-E72D297353CC}">
              <c16:uniqueId val="{00000007-F36E-4C71-8C93-FA27E10E45E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4.5</c:v>
                </c:pt>
                <c:pt idx="4">
                  <c:v>#N/A</c:v>
                </c:pt>
                <c:pt idx="5">
                  <c:v>5.39</c:v>
                </c:pt>
                <c:pt idx="6">
                  <c:v>#N/A</c:v>
                </c:pt>
                <c:pt idx="7">
                  <c:v>5.96</c:v>
                </c:pt>
                <c:pt idx="8">
                  <c:v>#N/A</c:v>
                </c:pt>
                <c:pt idx="9">
                  <c:v>6.32</c:v>
                </c:pt>
              </c:numCache>
            </c:numRef>
          </c:val>
          <c:extLst xmlns:c16r2="http://schemas.microsoft.com/office/drawing/2015/06/chart">
            <c:ext xmlns:c16="http://schemas.microsoft.com/office/drawing/2014/chart" uri="{C3380CC4-5D6E-409C-BE32-E72D297353CC}">
              <c16:uniqueId val="{00000008-F36E-4C71-8C93-FA27E10E45E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0.42</c:v>
                </c:pt>
                <c:pt idx="4">
                  <c:v>#N/A</c:v>
                </c:pt>
                <c:pt idx="5">
                  <c:v>0.89</c:v>
                </c:pt>
                <c:pt idx="6">
                  <c:v>#N/A</c:v>
                </c:pt>
                <c:pt idx="7">
                  <c:v>8.1199999999999992</c:v>
                </c:pt>
                <c:pt idx="8">
                  <c:v>#N/A</c:v>
                </c:pt>
                <c:pt idx="9">
                  <c:v>11.9</c:v>
                </c:pt>
              </c:numCache>
            </c:numRef>
          </c:val>
          <c:extLst xmlns:c16r2="http://schemas.microsoft.com/office/drawing/2015/06/chart">
            <c:ext xmlns:c16="http://schemas.microsoft.com/office/drawing/2014/chart" uri="{C3380CC4-5D6E-409C-BE32-E72D297353CC}">
              <c16:uniqueId val="{00000009-F36E-4C71-8C93-FA27E10E45E0}"/>
            </c:ext>
          </c:extLst>
        </c:ser>
        <c:dLbls>
          <c:showLegendKey val="0"/>
          <c:showVal val="0"/>
          <c:showCatName val="0"/>
          <c:showSerName val="0"/>
          <c:showPercent val="0"/>
          <c:showBubbleSize val="0"/>
        </c:dLbls>
        <c:gapWidth val="150"/>
        <c:overlap val="100"/>
        <c:axId val="592461664"/>
        <c:axId val="62558656"/>
      </c:barChart>
      <c:catAx>
        <c:axId val="59246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558656"/>
        <c:crosses val="autoZero"/>
        <c:auto val="1"/>
        <c:lblAlgn val="ctr"/>
        <c:lblOffset val="100"/>
        <c:tickLblSkip val="1"/>
        <c:tickMarkSkip val="1"/>
        <c:noMultiLvlLbl val="0"/>
      </c:catAx>
      <c:valAx>
        <c:axId val="6255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2461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2502</c:v>
                </c:pt>
                <c:pt idx="5">
                  <c:v>2322</c:v>
                </c:pt>
                <c:pt idx="8">
                  <c:v>2208</c:v>
                </c:pt>
                <c:pt idx="11">
                  <c:v>2144</c:v>
                </c:pt>
                <c:pt idx="14">
                  <c:v>1994</c:v>
                </c:pt>
              </c:numCache>
            </c:numRef>
          </c:val>
          <c:extLst xmlns:c16r2="http://schemas.microsoft.com/office/drawing/2015/06/chart">
            <c:ext xmlns:c16="http://schemas.microsoft.com/office/drawing/2014/chart" uri="{C3380CC4-5D6E-409C-BE32-E72D297353CC}">
              <c16:uniqueId val="{00000000-2AD5-4303-AFC3-44DC697096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0</c:v>
                </c:pt>
                <c:pt idx="9">
                  <c:v>0</c:v>
                </c:pt>
                <c:pt idx="12">
                  <c:v>1</c:v>
                </c:pt>
              </c:numCache>
            </c:numRef>
          </c:val>
          <c:extLst xmlns:c16r2="http://schemas.microsoft.com/office/drawing/2015/06/chart">
            <c:ext xmlns:c16="http://schemas.microsoft.com/office/drawing/2014/chart" uri="{C3380CC4-5D6E-409C-BE32-E72D297353CC}">
              <c16:uniqueId val="{00000001-2AD5-4303-AFC3-44DC697096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260</c:v>
                </c:pt>
                <c:pt idx="3">
                  <c:v>158</c:v>
                </c:pt>
                <c:pt idx="6">
                  <c:v>141</c:v>
                </c:pt>
                <c:pt idx="9">
                  <c:v>106</c:v>
                </c:pt>
                <c:pt idx="12">
                  <c:v>153</c:v>
                </c:pt>
              </c:numCache>
            </c:numRef>
          </c:val>
          <c:extLst xmlns:c16r2="http://schemas.microsoft.com/office/drawing/2015/06/chart">
            <c:ext xmlns:c16="http://schemas.microsoft.com/office/drawing/2014/chart" uri="{C3380CC4-5D6E-409C-BE32-E72D297353CC}">
              <c16:uniqueId val="{00000002-2AD5-4303-AFC3-44DC697096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108</c:v>
                </c:pt>
                <c:pt idx="3">
                  <c:v>74</c:v>
                </c:pt>
                <c:pt idx="6">
                  <c:v>66</c:v>
                </c:pt>
                <c:pt idx="9">
                  <c:v>62</c:v>
                </c:pt>
                <c:pt idx="12">
                  <c:v>66</c:v>
                </c:pt>
              </c:numCache>
            </c:numRef>
          </c:val>
          <c:extLst xmlns:c16r2="http://schemas.microsoft.com/office/drawing/2015/06/chart">
            <c:ext xmlns:c16="http://schemas.microsoft.com/office/drawing/2014/chart" uri="{C3380CC4-5D6E-409C-BE32-E72D297353CC}">
              <c16:uniqueId val="{00000003-2AD5-4303-AFC3-44DC697096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806</c:v>
                </c:pt>
                <c:pt idx="3">
                  <c:v>461</c:v>
                </c:pt>
                <c:pt idx="6">
                  <c:v>376</c:v>
                </c:pt>
                <c:pt idx="9">
                  <c:v>183</c:v>
                </c:pt>
                <c:pt idx="12">
                  <c:v>200</c:v>
                </c:pt>
              </c:numCache>
            </c:numRef>
          </c:val>
          <c:extLst xmlns:c16r2="http://schemas.microsoft.com/office/drawing/2015/06/chart">
            <c:ext xmlns:c16="http://schemas.microsoft.com/office/drawing/2014/chart" uri="{C3380CC4-5D6E-409C-BE32-E72D297353CC}">
              <c16:uniqueId val="{00000004-2AD5-4303-AFC3-44DC697096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AD5-4303-AFC3-44DC697096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AD5-4303-AFC3-44DC697096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3022</c:v>
                </c:pt>
                <c:pt idx="3">
                  <c:v>2602</c:v>
                </c:pt>
                <c:pt idx="6">
                  <c:v>2597</c:v>
                </c:pt>
                <c:pt idx="9">
                  <c:v>2604</c:v>
                </c:pt>
                <c:pt idx="12">
                  <c:v>2465</c:v>
                </c:pt>
              </c:numCache>
            </c:numRef>
          </c:val>
          <c:extLst xmlns:c16r2="http://schemas.microsoft.com/office/drawing/2015/06/chart">
            <c:ext xmlns:c16="http://schemas.microsoft.com/office/drawing/2014/chart" uri="{C3380CC4-5D6E-409C-BE32-E72D297353CC}">
              <c16:uniqueId val="{00000007-2AD5-4303-AFC3-44DC69709606}"/>
            </c:ext>
          </c:extLst>
        </c:ser>
        <c:dLbls>
          <c:showLegendKey val="0"/>
          <c:showVal val="0"/>
          <c:showCatName val="0"/>
          <c:showSerName val="0"/>
          <c:showPercent val="0"/>
          <c:showBubbleSize val="0"/>
        </c:dLbls>
        <c:gapWidth val="100"/>
        <c:overlap val="100"/>
        <c:axId val="62564096"/>
        <c:axId val="62561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1695</c:v>
                </c:pt>
                <c:pt idx="2">
                  <c:v>#N/A</c:v>
                </c:pt>
                <c:pt idx="3">
                  <c:v>#N/A</c:v>
                </c:pt>
                <c:pt idx="4">
                  <c:v>974</c:v>
                </c:pt>
                <c:pt idx="5">
                  <c:v>#N/A</c:v>
                </c:pt>
                <c:pt idx="6">
                  <c:v>#N/A</c:v>
                </c:pt>
                <c:pt idx="7">
                  <c:v>972</c:v>
                </c:pt>
                <c:pt idx="8">
                  <c:v>#N/A</c:v>
                </c:pt>
                <c:pt idx="9">
                  <c:v>#N/A</c:v>
                </c:pt>
                <c:pt idx="10">
                  <c:v>811</c:v>
                </c:pt>
                <c:pt idx="11">
                  <c:v>#N/A</c:v>
                </c:pt>
                <c:pt idx="12">
                  <c:v>#N/A</c:v>
                </c:pt>
                <c:pt idx="13">
                  <c:v>891</c:v>
                </c:pt>
                <c:pt idx="14">
                  <c:v>#N/A</c:v>
                </c:pt>
              </c:numCache>
            </c:numRef>
          </c:val>
          <c:smooth val="0"/>
          <c:extLst xmlns:c16r2="http://schemas.microsoft.com/office/drawing/2015/06/chart">
            <c:ext xmlns:c16="http://schemas.microsoft.com/office/drawing/2014/chart" uri="{C3380CC4-5D6E-409C-BE32-E72D297353CC}">
              <c16:uniqueId val="{00000008-2AD5-4303-AFC3-44DC69709606}"/>
            </c:ext>
          </c:extLst>
        </c:ser>
        <c:dLbls>
          <c:showLegendKey val="0"/>
          <c:showVal val="0"/>
          <c:showCatName val="0"/>
          <c:showSerName val="0"/>
          <c:showPercent val="0"/>
          <c:showBubbleSize val="0"/>
        </c:dLbls>
        <c:marker val="1"/>
        <c:smooth val="0"/>
        <c:axId val="62564096"/>
        <c:axId val="62561920"/>
      </c:lineChart>
      <c:catAx>
        <c:axId val="6256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561920"/>
        <c:crosses val="autoZero"/>
        <c:auto val="1"/>
        <c:lblAlgn val="ctr"/>
        <c:lblOffset val="100"/>
        <c:tickLblSkip val="1"/>
        <c:tickMarkSkip val="1"/>
        <c:noMultiLvlLbl val="0"/>
      </c:catAx>
      <c:valAx>
        <c:axId val="6256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56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24284</c:v>
                </c:pt>
                <c:pt idx="5">
                  <c:v>23696</c:v>
                </c:pt>
                <c:pt idx="8">
                  <c:v>22946</c:v>
                </c:pt>
                <c:pt idx="11">
                  <c:v>22130</c:v>
                </c:pt>
                <c:pt idx="14">
                  <c:v>21874</c:v>
                </c:pt>
              </c:numCache>
            </c:numRef>
          </c:val>
          <c:extLst xmlns:c16r2="http://schemas.microsoft.com/office/drawing/2015/06/chart">
            <c:ext xmlns:c16="http://schemas.microsoft.com/office/drawing/2014/chart" uri="{C3380CC4-5D6E-409C-BE32-E72D297353CC}">
              <c16:uniqueId val="{00000000-9C2E-496B-86C6-E3C0CC3C6E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690</c:v>
                </c:pt>
                <c:pt idx="5">
                  <c:v>527</c:v>
                </c:pt>
                <c:pt idx="8">
                  <c:v>356</c:v>
                </c:pt>
                <c:pt idx="11">
                  <c:v>186</c:v>
                </c:pt>
                <c:pt idx="14">
                  <c:v>172</c:v>
                </c:pt>
              </c:numCache>
            </c:numRef>
          </c:val>
          <c:extLst xmlns:c16r2="http://schemas.microsoft.com/office/drawing/2015/06/chart">
            <c:ext xmlns:c16="http://schemas.microsoft.com/office/drawing/2014/chart" uri="{C3380CC4-5D6E-409C-BE32-E72D297353CC}">
              <c16:uniqueId val="{00000001-9C2E-496B-86C6-E3C0CC3C6E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3384</c:v>
                </c:pt>
                <c:pt idx="5">
                  <c:v>3513</c:v>
                </c:pt>
                <c:pt idx="8">
                  <c:v>3201</c:v>
                </c:pt>
                <c:pt idx="11">
                  <c:v>3323</c:v>
                </c:pt>
                <c:pt idx="14">
                  <c:v>3118</c:v>
                </c:pt>
              </c:numCache>
            </c:numRef>
          </c:val>
          <c:extLst xmlns:c16r2="http://schemas.microsoft.com/office/drawing/2015/06/chart">
            <c:ext xmlns:c16="http://schemas.microsoft.com/office/drawing/2014/chart" uri="{C3380CC4-5D6E-409C-BE32-E72D297353CC}">
              <c16:uniqueId val="{00000002-9C2E-496B-86C6-E3C0CC3C6E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C2E-496B-86C6-E3C0CC3C6E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C2E-496B-86C6-E3C0CC3C6E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2821</c:v>
                </c:pt>
                <c:pt idx="3">
                  <c:v>2643</c:v>
                </c:pt>
                <c:pt idx="6">
                  <c:v>384</c:v>
                </c:pt>
                <c:pt idx="9">
                  <c:v>270</c:v>
                </c:pt>
                <c:pt idx="12">
                  <c:v>203</c:v>
                </c:pt>
              </c:numCache>
            </c:numRef>
          </c:val>
          <c:extLst xmlns:c16r2="http://schemas.microsoft.com/office/drawing/2015/06/chart">
            <c:ext xmlns:c16="http://schemas.microsoft.com/office/drawing/2014/chart" uri="{C3380CC4-5D6E-409C-BE32-E72D297353CC}">
              <c16:uniqueId val="{00000005-9C2E-496B-86C6-E3C0CC3C6E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1403</c:v>
                </c:pt>
                <c:pt idx="3">
                  <c:v>1543</c:v>
                </c:pt>
                <c:pt idx="6">
                  <c:v>719</c:v>
                </c:pt>
                <c:pt idx="9">
                  <c:v>1209</c:v>
                </c:pt>
                <c:pt idx="12">
                  <c:v>782</c:v>
                </c:pt>
              </c:numCache>
            </c:numRef>
          </c:val>
          <c:extLst xmlns:c16r2="http://schemas.microsoft.com/office/drawing/2015/06/chart">
            <c:ext xmlns:c16="http://schemas.microsoft.com/office/drawing/2014/chart" uri="{C3380CC4-5D6E-409C-BE32-E72D297353CC}">
              <c16:uniqueId val="{00000006-9C2E-496B-86C6-E3C0CC3C6E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588</c:v>
                </c:pt>
                <c:pt idx="3">
                  <c:v>567</c:v>
                </c:pt>
                <c:pt idx="6">
                  <c:v>574</c:v>
                </c:pt>
                <c:pt idx="9">
                  <c:v>542</c:v>
                </c:pt>
                <c:pt idx="12">
                  <c:v>554</c:v>
                </c:pt>
              </c:numCache>
            </c:numRef>
          </c:val>
          <c:extLst xmlns:c16r2="http://schemas.microsoft.com/office/drawing/2015/06/chart">
            <c:ext xmlns:c16="http://schemas.microsoft.com/office/drawing/2014/chart" uri="{C3380CC4-5D6E-409C-BE32-E72D297353CC}">
              <c16:uniqueId val="{00000007-9C2E-496B-86C6-E3C0CC3C6E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2924</c:v>
                </c:pt>
                <c:pt idx="3">
                  <c:v>3911</c:v>
                </c:pt>
                <c:pt idx="6">
                  <c:v>4067</c:v>
                </c:pt>
                <c:pt idx="9">
                  <c:v>3242</c:v>
                </c:pt>
                <c:pt idx="12">
                  <c:v>2573</c:v>
                </c:pt>
              </c:numCache>
            </c:numRef>
          </c:val>
          <c:extLst xmlns:c16r2="http://schemas.microsoft.com/office/drawing/2015/06/chart">
            <c:ext xmlns:c16="http://schemas.microsoft.com/office/drawing/2014/chart" uri="{C3380CC4-5D6E-409C-BE32-E72D297353CC}">
              <c16:uniqueId val="{00000008-9C2E-496B-86C6-E3C0CC3C6E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2556</c:v>
                </c:pt>
                <c:pt idx="3">
                  <c:v>2451</c:v>
                </c:pt>
                <c:pt idx="6">
                  <c:v>243</c:v>
                </c:pt>
                <c:pt idx="9">
                  <c:v>287</c:v>
                </c:pt>
                <c:pt idx="12">
                  <c:v>726</c:v>
                </c:pt>
              </c:numCache>
            </c:numRef>
          </c:val>
          <c:extLst xmlns:c16r2="http://schemas.microsoft.com/office/drawing/2015/06/chart">
            <c:ext xmlns:c16="http://schemas.microsoft.com/office/drawing/2014/chart" uri="{C3380CC4-5D6E-409C-BE32-E72D297353CC}">
              <c16:uniqueId val="{00000009-9C2E-496B-86C6-E3C0CC3C6E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29140</c:v>
                </c:pt>
                <c:pt idx="3">
                  <c:v>27125</c:v>
                </c:pt>
                <c:pt idx="6">
                  <c:v>26282</c:v>
                </c:pt>
                <c:pt idx="9">
                  <c:v>25539</c:v>
                </c:pt>
                <c:pt idx="12">
                  <c:v>27617</c:v>
                </c:pt>
              </c:numCache>
            </c:numRef>
          </c:val>
          <c:extLst xmlns:c16r2="http://schemas.microsoft.com/office/drawing/2015/06/chart">
            <c:ext xmlns:c16="http://schemas.microsoft.com/office/drawing/2014/chart" uri="{C3380CC4-5D6E-409C-BE32-E72D297353CC}">
              <c16:uniqueId val="{0000000A-9C2E-496B-86C6-E3C0CC3C6E26}"/>
            </c:ext>
          </c:extLst>
        </c:ser>
        <c:dLbls>
          <c:showLegendKey val="0"/>
          <c:showVal val="0"/>
          <c:showCatName val="0"/>
          <c:showSerName val="0"/>
          <c:showPercent val="0"/>
          <c:showBubbleSize val="0"/>
        </c:dLbls>
        <c:gapWidth val="100"/>
        <c:overlap val="100"/>
        <c:axId val="62559744"/>
        <c:axId val="62560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11075</c:v>
                </c:pt>
                <c:pt idx="2">
                  <c:v>#N/A</c:v>
                </c:pt>
                <c:pt idx="3">
                  <c:v>#N/A</c:v>
                </c:pt>
                <c:pt idx="4">
                  <c:v>10503</c:v>
                </c:pt>
                <c:pt idx="5">
                  <c:v>#N/A</c:v>
                </c:pt>
                <c:pt idx="6">
                  <c:v>#N/A</c:v>
                </c:pt>
                <c:pt idx="7">
                  <c:v>5766</c:v>
                </c:pt>
                <c:pt idx="8">
                  <c:v>#N/A</c:v>
                </c:pt>
                <c:pt idx="9">
                  <c:v>#N/A</c:v>
                </c:pt>
                <c:pt idx="10">
                  <c:v>5450</c:v>
                </c:pt>
                <c:pt idx="11">
                  <c:v>#N/A</c:v>
                </c:pt>
                <c:pt idx="12">
                  <c:v>#N/A</c:v>
                </c:pt>
                <c:pt idx="13">
                  <c:v>7290</c:v>
                </c:pt>
                <c:pt idx="14">
                  <c:v>#N/A</c:v>
                </c:pt>
              </c:numCache>
            </c:numRef>
          </c:val>
          <c:smooth val="0"/>
          <c:extLst xmlns:c16r2="http://schemas.microsoft.com/office/drawing/2015/06/chart">
            <c:ext xmlns:c16="http://schemas.microsoft.com/office/drawing/2014/chart" uri="{C3380CC4-5D6E-409C-BE32-E72D297353CC}">
              <c16:uniqueId val="{0000000B-9C2E-496B-86C6-E3C0CC3C6E26}"/>
            </c:ext>
          </c:extLst>
        </c:ser>
        <c:dLbls>
          <c:showLegendKey val="0"/>
          <c:showVal val="0"/>
          <c:showCatName val="0"/>
          <c:showSerName val="0"/>
          <c:showPercent val="0"/>
          <c:showBubbleSize val="0"/>
        </c:dLbls>
        <c:marker val="1"/>
        <c:smooth val="0"/>
        <c:axId val="62559744"/>
        <c:axId val="62560288"/>
      </c:lineChart>
      <c:catAx>
        <c:axId val="6255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560288"/>
        <c:crosses val="autoZero"/>
        <c:auto val="1"/>
        <c:lblAlgn val="ctr"/>
        <c:lblOffset val="100"/>
        <c:tickLblSkip val="1"/>
        <c:tickMarkSkip val="1"/>
        <c:noMultiLvlLbl val="0"/>
      </c:catAx>
      <c:valAx>
        <c:axId val="6256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55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1726</c:v>
                </c:pt>
                <c:pt idx="1">
                  <c:v>1606</c:v>
                </c:pt>
                <c:pt idx="2">
                  <c:v>1572</c:v>
                </c:pt>
              </c:numCache>
            </c:numRef>
          </c:val>
          <c:extLst xmlns:c16r2="http://schemas.microsoft.com/office/drawing/2015/06/chart">
            <c:ext xmlns:c16="http://schemas.microsoft.com/office/drawing/2014/chart" uri="{C3380CC4-5D6E-409C-BE32-E72D297353CC}">
              <c16:uniqueId val="{00000000-1431-461B-87E9-C821C4B885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275</c:v>
                </c:pt>
                <c:pt idx="1">
                  <c:v>345</c:v>
                </c:pt>
                <c:pt idx="2">
                  <c:v>315</c:v>
                </c:pt>
              </c:numCache>
            </c:numRef>
          </c:val>
          <c:extLst xmlns:c16r2="http://schemas.microsoft.com/office/drawing/2015/06/chart">
            <c:ext xmlns:c16="http://schemas.microsoft.com/office/drawing/2014/chart" uri="{C3380CC4-5D6E-409C-BE32-E72D297353CC}">
              <c16:uniqueId val="{00000001-1431-461B-87E9-C821C4B885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667</c:v>
                </c:pt>
                <c:pt idx="1">
                  <c:v>752</c:v>
                </c:pt>
                <c:pt idx="2">
                  <c:v>624</c:v>
                </c:pt>
              </c:numCache>
            </c:numRef>
          </c:val>
          <c:extLst xmlns:c16r2="http://schemas.microsoft.com/office/drawing/2015/06/chart">
            <c:ext xmlns:c16="http://schemas.microsoft.com/office/drawing/2014/chart" uri="{C3380CC4-5D6E-409C-BE32-E72D297353CC}">
              <c16:uniqueId val="{00000002-1431-461B-87E9-C821C4B88582}"/>
            </c:ext>
          </c:extLst>
        </c:ser>
        <c:dLbls>
          <c:showLegendKey val="0"/>
          <c:showVal val="0"/>
          <c:showCatName val="0"/>
          <c:showSerName val="0"/>
          <c:showPercent val="0"/>
          <c:showBubbleSize val="0"/>
        </c:dLbls>
        <c:gapWidth val="120"/>
        <c:overlap val="100"/>
        <c:axId val="62561376"/>
        <c:axId val="62563552"/>
      </c:barChart>
      <c:catAx>
        <c:axId val="6256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2563552"/>
        <c:crosses val="autoZero"/>
        <c:auto val="1"/>
        <c:lblAlgn val="ctr"/>
        <c:lblOffset val="100"/>
        <c:tickLblSkip val="1"/>
        <c:tickMarkSkip val="1"/>
        <c:noMultiLvlLbl val="0"/>
      </c:catAx>
      <c:valAx>
        <c:axId val="62563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256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0854610771806467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961-4B46-B310-E30B6A76CBB6}"/>
                </c:ext>
                <c:ext xmlns:c15="http://schemas.microsoft.com/office/drawing/2012/chart" uri="{CE6537A1-D6FC-4f65-9D91-7224C49458BB}">
                  <c15:dlblFieldTable>
                    <c15:dlblFTEntry>
                      <c15:txfldGUID>{FD96A6DA-BEDB-4DEA-8879-E27CEC50992D}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61-4B46-B310-E30B6A76CBB6}"/>
                </c:ext>
                <c:ext xmlns:c15="http://schemas.microsoft.com/office/drawing/2012/chart" uri="{CE6537A1-D6FC-4f65-9D91-7224C49458BB}">
                  <c15:dlblFieldTable>
                    <c15:dlblFTEntry>
                      <c15:txfldGUID>{CCBEE107-B4BF-4EDE-8940-53F5DBAACA6E}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961-4B46-B310-E30B6A76CBB6}"/>
                </c:ext>
                <c:ext xmlns:c15="http://schemas.microsoft.com/office/drawing/2012/chart" uri="{CE6537A1-D6FC-4f65-9D91-7224C49458BB}">
                  <c15:dlblFieldTable>
                    <c15:dlblFTEntry>
                      <c15:txfldGUID>{69FF3A51-28E2-4E4C-B80C-904D01063252}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961-4B46-B310-E30B6A76CBB6}"/>
                </c:ext>
                <c:ext xmlns:c15="http://schemas.microsoft.com/office/drawing/2012/chart" uri="{CE6537A1-D6FC-4f65-9D91-7224C49458BB}">
                  <c15:dlblFieldTable>
                    <c15:dlblFTEntry>
                      <c15:txfldGUID>{F6679A4B-8D98-4470-BF6B-EF5461E98781}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961-4B46-B310-E30B6A76CBB6}"/>
                </c:ext>
                <c:ext xmlns:c15="http://schemas.microsoft.com/office/drawing/2012/chart" uri="{CE6537A1-D6FC-4f65-9D91-7224C49458BB}">
                  <c15:dlblFieldTable>
                    <c15:dlblFTEntry>
                      <c15:txfldGUID>{0C68B335-68A2-474C-AF0A-B7026D906871}</c15:txfldGUID>
                      <c15:f>#REF!</c15:f>
                      <c15:dlblFieldTableCache>
                        <c:ptCount val="1"/>
                        <c:pt idx="0">
                          <c:v>#REF!</c:v>
                        </c:pt>
                      </c15:dlblFieldTableCache>
                    </c15:dlblFTEntry>
                  </c15:dlblFieldTable>
                  <c15:showDataLabelsRange val="0"/>
                </c:ext>
              </c:extLst>
            </c:dLbl>
            <c:dLbl>
              <c:idx val="8"/>
              <c:layout>
                <c:manualLayout>
                  <c:x val="0"/>
                  <c:y val="-1.0854610771806548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961-4B46-B310-E30B6A76CBB6}"/>
                </c:ext>
                <c:ext xmlns:c15="http://schemas.microsoft.com/office/drawing/2012/chart" uri="{CE6537A1-D6FC-4f65-9D91-7224C49458BB}">
                  <c15:dlblFieldTable>
                    <c15:dlblFTEntry>
                      <c15:txfldGUID>{9C93A8F4-D1C9-4C34-82E2-D2D1505130B9}</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961-4B46-B310-E30B6A76CBB6}"/>
                </c:ext>
                <c:ext xmlns:c15="http://schemas.microsoft.com/office/drawing/2012/chart" uri="{CE6537A1-D6FC-4f65-9D91-7224C49458BB}">
                  <c15:dlblFieldTable>
                    <c15:dlblFTEntry>
                      <c15:txfldGUID>{C9D1BF93-CA03-4D47-8BC7-28A5ABC31FAB}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961-4B46-B310-E30B6A76CBB6}"/>
                </c:ext>
                <c:ext xmlns:c15="http://schemas.microsoft.com/office/drawing/2012/chart" uri="{CE6537A1-D6FC-4f65-9D91-7224C49458BB}">
                  <c15:dlblFieldTable>
                    <c15:dlblFTEntry>
                      <c15:txfldGUID>{7C3E82D4-F514-42D4-922C-76042733DC89}</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961-4B46-B310-E30B6A76CBB6}"/>
                </c:ext>
                <c:ext xmlns:c15="http://schemas.microsoft.com/office/drawing/2012/chart" uri="{CE6537A1-D6FC-4f65-9D91-7224C49458BB}">
                  <c15:dlblFieldTable>
                    <c15:dlblFTEntry>
                      <c15:txfldGUID>{10ED3397-0016-4513-9F84-7872FD6A6DA0}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47.8</c:v>
                </c:pt>
                <c:pt idx="8">
                  <c:v>47.8</c:v>
                </c:pt>
                <c:pt idx="16">
                  <c:v>49.3</c:v>
                </c:pt>
                <c:pt idx="24">
                  <c:v>51.3</c:v>
                </c:pt>
                <c:pt idx="32">
                  <c:v>50.6</c:v>
                </c:pt>
              </c:numCache>
            </c:numRef>
          </c:xVal>
          <c:yVal>
            <c:numRef>
              <c:f>公会計指標分析・財政指標組合せ分析表!$BP$51:$DC$51</c:f>
              <c:numCache>
                <c:formatCode>#,##0.0;"▲ "#,##0.0</c:formatCode>
                <c:ptCount val="40"/>
                <c:pt idx="0">
                  <c:v>106.8</c:v>
                </c:pt>
                <c:pt idx="8">
                  <c:v>104.1</c:v>
                </c:pt>
                <c:pt idx="16">
                  <c:v>56.7</c:v>
                </c:pt>
                <c:pt idx="24">
                  <c:v>53.9</c:v>
                </c:pt>
                <c:pt idx="32">
                  <c:v>66.3</c:v>
                </c:pt>
              </c:numCache>
            </c:numRef>
          </c:yVal>
          <c:smooth val="0"/>
          <c:extLst xmlns:c16r2="http://schemas.microsoft.com/office/drawing/2015/06/chart">
            <c:ext xmlns:c16="http://schemas.microsoft.com/office/drawing/2014/chart" uri="{C3380CC4-5D6E-409C-BE32-E72D297353CC}">
              <c16:uniqueId val="{00000009-6961-4B46-B310-E30B6A76CB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961-4B46-B310-E30B6A76CBB6}"/>
                </c:ext>
                <c:ext xmlns:c15="http://schemas.microsoft.com/office/drawing/2012/chart" uri="{CE6537A1-D6FC-4f65-9D91-7224C49458BB}">
                  <c15:dlblFieldTable>
                    <c15:dlblFTEntry>
                      <c15:txfldGUID>{5BD954C1-854F-4BD1-BCC1-FC59150D5393}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961-4B46-B310-E30B6A76CBB6}"/>
                </c:ext>
                <c:ext xmlns:c15="http://schemas.microsoft.com/office/drawing/2012/chart" uri="{CE6537A1-D6FC-4f65-9D91-7224C49458BB}">
                  <c15:dlblFieldTable>
                    <c15:dlblFTEntry>
                      <c15:txfldGUID>{543708C8-B26A-4FC7-9461-F21D7C6FC305}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961-4B46-B310-E30B6A76CBB6}"/>
                </c:ext>
                <c:ext xmlns:c15="http://schemas.microsoft.com/office/drawing/2012/chart" uri="{CE6537A1-D6FC-4f65-9D91-7224C49458BB}">
                  <c15:dlblFieldTable>
                    <c15:dlblFTEntry>
                      <c15:txfldGUID>{2CD51F12-FCD3-4DC2-8DEF-488AB4F92176}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961-4B46-B310-E30B6A76CBB6}"/>
                </c:ext>
                <c:ext xmlns:c15="http://schemas.microsoft.com/office/drawing/2012/chart" uri="{CE6537A1-D6FC-4f65-9D91-7224C49458BB}">
                  <c15:dlblFieldTable>
                    <c15:dlblFTEntry>
                      <c15:txfldGUID>{55B98EFA-8B36-4FDC-B18F-B3B07D4D4CD3}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961-4B46-B310-E30B6A76CBB6}"/>
                </c:ext>
                <c:ext xmlns:c15="http://schemas.microsoft.com/office/drawing/2012/chart" uri="{CE6537A1-D6FC-4f65-9D91-7224C49458BB}">
                  <c15:dlblFieldTable>
                    <c15:dlblFTEntry>
                      <c15:txfldGUID>{FADC03D1-5807-4248-B0D7-B90969139E6E}</c15:txfldGUID>
                      <c15:f>#REF!</c15:f>
                      <c15:dlblFieldTableCache>
                        <c:ptCount val="1"/>
                        <c:pt idx="0">
                          <c:v>#REF!</c:v>
                        </c:pt>
                      </c15:dlblFieldTableCache>
                    </c15:dlblFTEntry>
                  </c15:dlblFieldTable>
                  <c15:showDataLabelsRange val="0"/>
                </c:ext>
              </c:extLst>
            </c:dLbl>
            <c:dLbl>
              <c:idx val="8"/>
              <c:layout>
                <c:manualLayout>
                  <c:x val="-3.021910656035375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961-4B46-B310-E30B6A76CBB6}"/>
                </c:ext>
                <c:ext xmlns:c15="http://schemas.microsoft.com/office/drawing/2012/chart" uri="{CE6537A1-D6FC-4f65-9D91-7224C49458BB}">
                  <c15:dlblFieldTable>
                    <c15:dlblFTEntry>
                      <c15:txfldGUID>{460C1B9E-FB58-45F6-B89C-DAA50407FB18}</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3213381354508161E-2"/>
                  <c:y val="-5.485900710852408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961-4B46-B310-E30B6A76CBB6}"/>
                </c:ext>
                <c:ext xmlns:c15="http://schemas.microsoft.com/office/drawing/2012/chart" uri="{CE6537A1-D6FC-4f65-9D91-7224C49458BB}">
                  <c15:dlblFieldTable>
                    <c15:dlblFTEntry>
                      <c15:txfldGUID>{5EE14676-151F-4ED0-890B-39CA9DCF9EC1}</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4.2873663674516851E-2"/>
                  <c:y val="-7.461907710320632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961-4B46-B310-E30B6A76CBB6}"/>
                </c:ext>
                <c:ext xmlns:c15="http://schemas.microsoft.com/office/drawing/2012/chart" uri="{CE6537A1-D6FC-4f65-9D91-7224C49458BB}">
                  <c15:dlblFieldTable>
                    <c15:dlblFTEntry>
                      <c15:txfldGUID>{1CE35674-33DE-45A7-B523-ED4A7334BAE5}</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961-4B46-B310-E30B6A76CBB6}"/>
                </c:ext>
                <c:ext xmlns:c15="http://schemas.microsoft.com/office/drawing/2012/chart" uri="{CE6537A1-D6FC-4f65-9D91-7224C49458BB}">
                  <c15:dlblFieldTable>
                    <c15:dlblFTEntry>
                      <c15:txfldGUID>{20B3A967-14B1-46A5-BC47-F1CC89136DA0}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c:v>
                </c:pt>
              </c:numCache>
            </c:numRef>
          </c:xVal>
          <c:yVal>
            <c:numRef>
              <c:f>公会計指標分析・財政指標組合せ分析表!$BP$55:$DC$55</c:f>
              <c:numCache>
                <c:formatCode>#,##0.0;"▲ "#,##0.0</c:formatCode>
                <c:ptCount val="40"/>
                <c:pt idx="0">
                  <c:v>52.3</c:v>
                </c:pt>
                <c:pt idx="8">
                  <c:v>55.4</c:v>
                </c:pt>
                <c:pt idx="16">
                  <c:v>52.7</c:v>
                </c:pt>
                <c:pt idx="24">
                  <c:v>49.7</c:v>
                </c:pt>
                <c:pt idx="32">
                  <c:v>25.1</c:v>
                </c:pt>
              </c:numCache>
            </c:numRef>
          </c:yVal>
          <c:smooth val="0"/>
          <c:extLst xmlns:c16r2="http://schemas.microsoft.com/office/drawing/2015/06/chart">
            <c:ext xmlns:c16="http://schemas.microsoft.com/office/drawing/2014/chart" uri="{C3380CC4-5D6E-409C-BE32-E72D297353CC}">
              <c16:uniqueId val="{00000013-6961-4B46-B310-E30B6A76CBB6}"/>
            </c:ext>
          </c:extLst>
        </c:ser>
        <c:dLbls>
          <c:showLegendKey val="0"/>
          <c:showVal val="1"/>
          <c:showCatName val="0"/>
          <c:showSerName val="0"/>
          <c:showPercent val="0"/>
          <c:showBubbleSize val="0"/>
        </c:dLbls>
        <c:axId val="62562464"/>
        <c:axId val="62559200"/>
      </c:scatterChart>
      <c:valAx>
        <c:axId val="62562464"/>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559200"/>
        <c:crosses val="autoZero"/>
        <c:crossBetween val="midCat"/>
      </c:valAx>
      <c:valAx>
        <c:axId val="6255920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2562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B21-4E2E-86BE-502CE2A9DCC1}"/>
                </c:ext>
                <c:ext xmlns:c15="http://schemas.microsoft.com/office/drawing/2012/chart" uri="{CE6537A1-D6FC-4f65-9D91-7224C49458BB}">
                  <c15:dlblFieldTable>
                    <c15:dlblFTEntry>
                      <c15:txfldGUID>{98462E9B-76E8-4DEA-B440-DCD20793FB50}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B21-4E2E-86BE-502CE2A9DCC1}"/>
                </c:ext>
                <c:ext xmlns:c15="http://schemas.microsoft.com/office/drawing/2012/chart" uri="{CE6537A1-D6FC-4f65-9D91-7224C49458BB}">
                  <c15:dlblFieldTable>
                    <c15:dlblFTEntry>
                      <c15:txfldGUID>{0902C295-8EF0-43D5-BCB8-3CAB7F06AF19}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B21-4E2E-86BE-502CE2A9DCC1}"/>
                </c:ext>
                <c:ext xmlns:c15="http://schemas.microsoft.com/office/drawing/2012/chart" uri="{CE6537A1-D6FC-4f65-9D91-7224C49458BB}">
                  <c15:dlblFieldTable>
                    <c15:dlblFTEntry>
                      <c15:txfldGUID>{249D0D6C-1997-4C63-875E-9112CA1B7B3D}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B21-4E2E-86BE-502CE2A9DCC1}"/>
                </c:ext>
                <c:ext xmlns:c15="http://schemas.microsoft.com/office/drawing/2012/chart" uri="{CE6537A1-D6FC-4f65-9D91-7224C49458BB}">
                  <c15:dlblFieldTable>
                    <c15:dlblFTEntry>
                      <c15:txfldGUID>{A7D2FBBB-835E-4754-87D0-84D7EC30DE5F}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B21-4E2E-86BE-502CE2A9DCC1}"/>
                </c:ext>
                <c:ext xmlns:c15="http://schemas.microsoft.com/office/drawing/2012/chart" uri="{CE6537A1-D6FC-4f65-9D91-7224C49458BB}">
                  <c15:dlblFieldTable>
                    <c15:dlblFTEntry>
                      <c15:txfldGUID>{3D2D317E-F472-4C10-8F8C-6F7FF2464F53}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B21-4E2E-86BE-502CE2A9DCC1}"/>
                </c:ext>
                <c:ext xmlns:c15="http://schemas.microsoft.com/office/drawing/2012/chart" uri="{CE6537A1-D6FC-4f65-9D91-7224C49458BB}">
                  <c15:dlblFieldTable>
                    <c15:dlblFTEntry>
                      <c15:txfldGUID>{447F5046-24BB-482D-B542-758DB090BFF7}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B21-4E2E-86BE-502CE2A9DCC1}"/>
                </c:ext>
                <c:ext xmlns:c15="http://schemas.microsoft.com/office/drawing/2012/chart" uri="{CE6537A1-D6FC-4f65-9D91-7224C49458BB}">
                  <c15:dlblFieldTable>
                    <c15:dlblFTEntry>
                      <c15:txfldGUID>{12A9EF8A-7A39-4E78-AD65-9F13230A68F6}</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671099773477058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B21-4E2E-86BE-502CE2A9DCC1}"/>
                </c:ext>
                <c:ext xmlns:c15="http://schemas.microsoft.com/office/drawing/2012/chart" uri="{CE6537A1-D6FC-4f65-9D91-7224C49458BB}">
                  <c15:dlblFieldTable>
                    <c15:dlblFTEntry>
                      <c15:txfldGUID>{5D8EDF00-1C15-42E5-88E3-2383D81C2539}</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B21-4E2E-86BE-502CE2A9DCC1}"/>
                </c:ext>
                <c:ext xmlns:c15="http://schemas.microsoft.com/office/drawing/2012/chart" uri="{CE6537A1-D6FC-4f65-9D91-7224C49458BB}">
                  <c15:dlblFieldTable>
                    <c15:dlblFTEntry>
                      <c15:txfldGUID>{BDF048DC-136F-401D-A237-670FC1DAA288}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12.9</c:v>
                </c:pt>
                <c:pt idx="16">
                  <c:v>11.8</c:v>
                </c:pt>
                <c:pt idx="24">
                  <c:v>9</c:v>
                </c:pt>
                <c:pt idx="32">
                  <c:v>8.5</c:v>
                </c:pt>
              </c:numCache>
            </c:numRef>
          </c:xVal>
          <c:yVal>
            <c:numRef>
              <c:f>公会計指標分析・財政指標組合せ分析表!$BP$73:$DC$73</c:f>
              <c:numCache>
                <c:formatCode>#,##0.0;"▲ "#,##0.0</c:formatCode>
                <c:ptCount val="40"/>
                <c:pt idx="0">
                  <c:v>106.8</c:v>
                </c:pt>
                <c:pt idx="8">
                  <c:v>104.1</c:v>
                </c:pt>
                <c:pt idx="16">
                  <c:v>56.7</c:v>
                </c:pt>
                <c:pt idx="24">
                  <c:v>53.9</c:v>
                </c:pt>
                <c:pt idx="32">
                  <c:v>66.3</c:v>
                </c:pt>
              </c:numCache>
            </c:numRef>
          </c:yVal>
          <c:smooth val="0"/>
          <c:extLst xmlns:c16r2="http://schemas.microsoft.com/office/drawing/2015/06/chart">
            <c:ext xmlns:c16="http://schemas.microsoft.com/office/drawing/2014/chart" uri="{C3380CC4-5D6E-409C-BE32-E72D297353CC}">
              <c16:uniqueId val="{00000009-AB21-4E2E-86BE-502CE2A9DC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72471719159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B21-4E2E-86BE-502CE2A9DCC1}"/>
                </c:ext>
                <c:ext xmlns:c15="http://schemas.microsoft.com/office/drawing/2012/chart" uri="{CE6537A1-D6FC-4f65-9D91-7224C49458BB}">
                  <c15:dlblFieldTable>
                    <c15:dlblFTEntry>
                      <c15:txfldGUID>{D7753605-757C-45F1-B3C8-C282E593A0EA}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B21-4E2E-86BE-502CE2A9DCC1}"/>
                </c:ext>
                <c:ext xmlns:c15="http://schemas.microsoft.com/office/drawing/2012/chart" uri="{CE6537A1-D6FC-4f65-9D91-7224C49458BB}">
                  <c15:dlblFieldTable>
                    <c15:dlblFTEntry>
                      <c15:txfldGUID>{50B8095F-4126-4C3A-B6FB-2F2BEB192043}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B21-4E2E-86BE-502CE2A9DCC1}"/>
                </c:ext>
                <c:ext xmlns:c15="http://schemas.microsoft.com/office/drawing/2012/chart" uri="{CE6537A1-D6FC-4f65-9D91-7224C49458BB}">
                  <c15:dlblFieldTable>
                    <c15:dlblFTEntry>
                      <c15:txfldGUID>{6C36E628-6DBF-414A-BACF-26596EBA9541}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B21-4E2E-86BE-502CE2A9DCC1}"/>
                </c:ext>
                <c:ext xmlns:c15="http://schemas.microsoft.com/office/drawing/2012/chart" uri="{CE6537A1-D6FC-4f65-9D91-7224C49458BB}">
                  <c15:dlblFieldTable>
                    <c15:dlblFTEntry>
                      <c15:txfldGUID>{3BB7375D-5B44-49BC-AE72-673FE599276E}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B21-4E2E-86BE-502CE2A9DCC1}"/>
                </c:ext>
                <c:ext xmlns:c15="http://schemas.microsoft.com/office/drawing/2012/chart" uri="{CE6537A1-D6FC-4f65-9D91-7224C49458BB}">
                  <c15:dlblFieldTable>
                    <c15:dlblFTEntry>
                      <c15:txfldGUID>{29480A12-E427-4497-88DD-BE0765CE0E54}</c15:txfldGUID>
                      <c15:f>#REF!</c15:f>
                      <c15:dlblFieldTableCache>
                        <c:ptCount val="1"/>
                        <c:pt idx="0">
                          <c:v>#REF!</c:v>
                        </c:pt>
                      </c15:dlblFieldTableCache>
                    </c15:dlblFTEntry>
                  </c15:dlblFieldTable>
                  <c15:showDataLabelsRange val="0"/>
                </c:ext>
              </c:extLst>
            </c:dLbl>
            <c:dLbl>
              <c:idx val="8"/>
              <c:layout>
                <c:manualLayout>
                  <c:x val="-3.0948610766502172E-2"/>
                  <c:y val="-4.513164194705557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B21-4E2E-86BE-502CE2A9DCC1}"/>
                </c:ext>
                <c:ext xmlns:c15="http://schemas.microsoft.com/office/drawing/2012/chart" uri="{CE6537A1-D6FC-4f65-9D91-7224C49458BB}">
                  <c15:dlblFieldTable>
                    <c15:dlblFTEntry>
                      <c15:txfldGUID>{FCCD777B-82F6-40B5-93E8-9FF7C530C637}</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6.187774289732154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B21-4E2E-86BE-502CE2A9DCC1}"/>
                </c:ext>
                <c:ext xmlns:c15="http://schemas.microsoft.com/office/drawing/2012/chart" uri="{CE6537A1-D6FC-4f65-9D91-7224C49458BB}">
                  <c15:dlblFieldTable>
                    <c15:dlblFTEntry>
                      <c15:txfldGUID>{C71A635F-B016-4E73-96D7-CBE2EFC98463}</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6429687715380583E-2"/>
                  <c:y val="-8.024055641900476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B21-4E2E-86BE-502CE2A9DCC1}"/>
                </c:ext>
                <c:ext xmlns:c15="http://schemas.microsoft.com/office/drawing/2012/chart" uri="{CE6537A1-D6FC-4f65-9D91-7224C49458BB}">
                  <c15:dlblFieldTable>
                    <c15:dlblFTEntry>
                      <c15:txfldGUID>{47BA6F35-DFE2-485C-B829-B4B71F63544A}</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B21-4E2E-86BE-502CE2A9DCC1}"/>
                </c:ext>
                <c:ext xmlns:c15="http://schemas.microsoft.com/office/drawing/2012/chart" uri="{CE6537A1-D6FC-4f65-9D91-7224C49458BB}">
                  <c15:dlblFieldTable>
                    <c15:dlblFTEntry>
                      <c15:txfldGUID>{5F96B5F0-909B-4A95-BB0B-DBA384CBA313}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6.4</c:v>
                </c:pt>
              </c:numCache>
            </c:numRef>
          </c:xVal>
          <c:yVal>
            <c:numRef>
              <c:f>公会計指標分析・財政指標組合せ分析表!$BP$77:$DC$77</c:f>
              <c:numCache>
                <c:formatCode>#,##0.0;"▲ "#,##0.0</c:formatCode>
                <c:ptCount val="40"/>
                <c:pt idx="0">
                  <c:v>52.3</c:v>
                </c:pt>
                <c:pt idx="8">
                  <c:v>55.4</c:v>
                </c:pt>
                <c:pt idx="16">
                  <c:v>52.7</c:v>
                </c:pt>
                <c:pt idx="24">
                  <c:v>49.7</c:v>
                </c:pt>
                <c:pt idx="32">
                  <c:v>25.1</c:v>
                </c:pt>
              </c:numCache>
            </c:numRef>
          </c:yVal>
          <c:smooth val="0"/>
          <c:extLst xmlns:c16r2="http://schemas.microsoft.com/office/drawing/2015/06/chart">
            <c:ext xmlns:c16="http://schemas.microsoft.com/office/drawing/2014/chart" uri="{C3380CC4-5D6E-409C-BE32-E72D297353CC}">
              <c16:uniqueId val="{00000013-AB21-4E2E-86BE-502CE2A9DCC1}"/>
            </c:ext>
          </c:extLst>
        </c:ser>
        <c:dLbls>
          <c:showLegendKey val="0"/>
          <c:showVal val="1"/>
          <c:showCatName val="0"/>
          <c:showSerName val="0"/>
          <c:showPercent val="0"/>
          <c:showBubbleSize val="0"/>
        </c:dLbls>
        <c:axId val="62563008"/>
        <c:axId val="62564640"/>
      </c:scatterChart>
      <c:valAx>
        <c:axId val="62563008"/>
        <c:scaling>
          <c:orientation val="maxMin"/>
          <c:max val="15"/>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564640"/>
        <c:crosses val="autoZero"/>
        <c:crossBetween val="midCat"/>
      </c:valAx>
      <c:valAx>
        <c:axId val="625646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2563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臨時財政対策債等の元金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開始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、償還開始額</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償還終了額</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を下回ったため減少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事業会計への繰入金が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額となったことにより、全体として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債務負担行為に基づく支出額等が増加し、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算入公債費等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減少したことにより、実質公債費比率の分子</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早期健全化基準未満であるものの、今後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小中学校の大規模改修が予定されており、地方債の計画的な発行に努める。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満期一括償還地方債を利用していない。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○一般会計等に係る地方債の現在高</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小中学校改修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事業等による大型普通建設事業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発行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〇債務負担行為に基づく支出予定額</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余熱利用施設整備運営事業の影響により増加した。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○公営企業等繰入見込額</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事業会計繰入金の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により、将来負担額が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○退職手当負担見込額</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会計年度職員が退職手当組合に加入した影響を受け、一般会計負担分の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が増加したこと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により負担見込額が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改築および</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大規模改修が予定されており、今後とも市債発行については慎重に判断し、抑制を図る。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滋賀県野洲市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歳入一般財源を補うために財政調整基金を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億円取り崩したことに加え、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中主小学校改修事業ならびに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野洲幼稚園・野洲小学校ＰＦＩ施設整備委託事業に充当するため公共施設等整備基金を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を行ったものの、財政調整基金を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億円積み立てしたこと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により、基金全体としては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一般財源にかかる負担の軽減のため、今後も各基金の目的に応じた事業については積極的に充当を行っていく。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公共施設等の整備を図る。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中主小学校改修事業ならびに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野洲幼稚園・野洲小学校ＰＦＩ施設整備委託事業に充当するため取崩しを行っ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野洲幼稚園・野洲小学校ＰＦＩ施設整備委託事業や余熱利用施設ＰＦＩ施設整備事業に充当する。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前年度決算余剰金の約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にあたる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歳入一般財源を補うために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財政調整基金からの繰入金を活用しなければ収支不足が見込まれるため、今後も基金繰入を活用していく予定。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基金繰入を活用した場合、令和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年度には基金残高が約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億円まで減少するものの最低保有規模と想定する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億円は下回らない見込みである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工業団地整備</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事業に係る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市債の償還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へ充当するため、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工業団地等整備事業特別会計への繰出し相当額を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歳入の減収等による年度間の財源不足に備えて、</a:t>
          </a:r>
          <a:r>
            <a:rPr lang="ja-JP" altLang="en-US" sz="1300">
              <a:latin typeface="ＭＳ ゴシック" panose="020B0609070205080204" pitchFamily="49" charset="-128"/>
              <a:ea typeface="ＭＳ ゴシック" panose="020B0609070205080204" pitchFamily="49" charset="-128"/>
            </a:rPr>
            <a:t>市債を計画的に返済していくための基金として運用する。また、財政運営を行っていく中で、市債の繰上げ償還が有益と考えられる場合は繰上げ償還の充当にも活用する。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50,983
50,310
80.14
29,518,130
28,671,850
793,488
12,942,154
27,616,637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有形固定資産減価償却率については、類似団体平均を</a:t>
          </a:r>
          <a:r>
            <a:rPr kumimoji="1" lang="en-US" altLang="ja-JP" sz="1100">
              <a:latin typeface="ＭＳ Ｐゴシック" panose="020B0600070205080204" pitchFamily="50" charset="-128"/>
              <a:ea typeface="ＭＳ Ｐゴシック" panose="020B0600070205080204" pitchFamily="50" charset="-128"/>
            </a:rPr>
            <a:t>10.4</a:t>
          </a:r>
          <a:r>
            <a:rPr kumimoji="1" lang="ja-JP" altLang="en-US" sz="1100">
              <a:latin typeface="ＭＳ Ｐゴシック" panose="020B0600070205080204" pitchFamily="50" charset="-128"/>
              <a:ea typeface="ＭＳ Ｐゴシック" panose="020B0600070205080204" pitchFamily="50" charset="-128"/>
            </a:rPr>
            <a:t>ポイント下回り</a:t>
          </a:r>
          <a:r>
            <a:rPr kumimoji="1" lang="en-US" altLang="ja-JP" sz="1100">
              <a:latin typeface="ＭＳ Ｐゴシック" panose="020B0600070205080204" pitchFamily="50" charset="-128"/>
              <a:ea typeface="ＭＳ Ｐゴシック" panose="020B0600070205080204" pitchFamily="50" charset="-128"/>
            </a:rPr>
            <a:t>50.6</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今後は、減価償却が進み、建物等が老朽化していくことを見据え、野洲市公共施設等総合管理計画（平成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年３月策定）に基づく施設の適正な維持管理や大規模改修・更新等といった対応を行っていく。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63077</xdr:rowOff>
    </xdr:from>
    <xdr:to>
      <xdr:col>15</xdr:col>
      <xdr:colOff>187325</xdr:colOff>
      <xdr:row>30</xdr:row>
      <xdr:rowOff>164677</xdr:rowOff>
    </xdr:to>
    <xdr:sp macro="" textlink="">
      <xdr:nvSpPr>
        <xdr:cNvPr id="73" name="フローチャート: 判断 72"/>
        <xdr:cNvSpPr/>
      </xdr:nvSpPr>
      <xdr:spPr>
        <a:xfrm>
          <a:off x="3238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19897</xdr:rowOff>
    </xdr:from>
    <xdr:to>
      <xdr:col>11</xdr:col>
      <xdr:colOff>187325</xdr:colOff>
      <xdr:row>30</xdr:row>
      <xdr:rowOff>121497</xdr:rowOff>
    </xdr:to>
    <xdr:sp macro="" textlink="">
      <xdr:nvSpPr>
        <xdr:cNvPr id="74" name="フローチャート: 判断 73"/>
        <xdr:cNvSpPr/>
      </xdr:nvSpPr>
      <xdr:spPr>
        <a:xfrm>
          <a:off x="2476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71332</xdr:rowOff>
    </xdr:from>
    <xdr:to>
      <xdr:col>23</xdr:col>
      <xdr:colOff>136525</xdr:colOff>
      <xdr:row>29</xdr:row>
      <xdr:rowOff>1482</xdr:rowOff>
    </xdr:to>
    <xdr:sp macro="" textlink="">
      <xdr:nvSpPr>
        <xdr:cNvPr id="81" name="楕円 80"/>
        <xdr:cNvSpPr/>
      </xdr:nvSpPr>
      <xdr:spPr>
        <a:xfrm>
          <a:off x="47117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94209</xdr:rowOff>
    </xdr:from>
    <xdr:ext cx="405111" cy="259045"/>
    <xdr:sp macro="" textlink="">
      <xdr:nvSpPr>
        <xdr:cNvPr id="82" name="有形固定資産減価償却率該当値テキスト"/>
        <xdr:cNvSpPr txBox="1"/>
      </xdr:nvSpPr>
      <xdr:spPr>
        <a:xfrm>
          <a:off x="4813300" y="549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96520</xdr:rowOff>
    </xdr:from>
    <xdr:to>
      <xdr:col>19</xdr:col>
      <xdr:colOff>187325</xdr:colOff>
      <xdr:row>29</xdr:row>
      <xdr:rowOff>26670</xdr:rowOff>
    </xdr:to>
    <xdr:sp macro="" textlink="">
      <xdr:nvSpPr>
        <xdr:cNvPr id="83" name="楕円 82"/>
        <xdr:cNvSpPr/>
      </xdr:nvSpPr>
      <xdr:spPr>
        <a:xfrm>
          <a:off x="4000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122132</xdr:rowOff>
    </xdr:from>
    <xdr:to>
      <xdr:col>23</xdr:col>
      <xdr:colOff>85725</xdr:colOff>
      <xdr:row>28</xdr:row>
      <xdr:rowOff>147320</xdr:rowOff>
    </xdr:to>
    <xdr:cxnSp macro="">
      <xdr:nvCxnSpPr>
        <xdr:cNvPr id="84" name="直線コネクタ 83"/>
        <xdr:cNvCxnSpPr/>
      </xdr:nvCxnSpPr>
      <xdr:spPr>
        <a:xfrm flipV="1">
          <a:off x="4051300" y="5694257"/>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24553</xdr:rowOff>
    </xdr:from>
    <xdr:to>
      <xdr:col>15</xdr:col>
      <xdr:colOff>187325</xdr:colOff>
      <xdr:row>28</xdr:row>
      <xdr:rowOff>126153</xdr:rowOff>
    </xdr:to>
    <xdr:sp macro="" textlink="">
      <xdr:nvSpPr>
        <xdr:cNvPr id="85" name="楕円 84"/>
        <xdr:cNvSpPr/>
      </xdr:nvSpPr>
      <xdr:spPr>
        <a:xfrm>
          <a:off x="3238500" y="55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75353</xdr:rowOff>
    </xdr:from>
    <xdr:to>
      <xdr:col>19</xdr:col>
      <xdr:colOff>136525</xdr:colOff>
      <xdr:row>28</xdr:row>
      <xdr:rowOff>147320</xdr:rowOff>
    </xdr:to>
    <xdr:cxnSp macro="">
      <xdr:nvCxnSpPr>
        <xdr:cNvPr id="86" name="直線コネクタ 85"/>
        <xdr:cNvCxnSpPr/>
      </xdr:nvCxnSpPr>
      <xdr:spPr>
        <a:xfrm>
          <a:off x="3289300" y="5647478"/>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142028</xdr:rowOff>
    </xdr:from>
    <xdr:to>
      <xdr:col>11</xdr:col>
      <xdr:colOff>187325</xdr:colOff>
      <xdr:row>28</xdr:row>
      <xdr:rowOff>72178</xdr:rowOff>
    </xdr:to>
    <xdr:sp macro="" textlink="">
      <xdr:nvSpPr>
        <xdr:cNvPr id="87" name="楕円 86"/>
        <xdr:cNvSpPr/>
      </xdr:nvSpPr>
      <xdr:spPr>
        <a:xfrm>
          <a:off x="24765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21378</xdr:rowOff>
    </xdr:from>
    <xdr:to>
      <xdr:col>15</xdr:col>
      <xdr:colOff>136525</xdr:colOff>
      <xdr:row>28</xdr:row>
      <xdr:rowOff>75353</xdr:rowOff>
    </xdr:to>
    <xdr:cxnSp macro="">
      <xdr:nvCxnSpPr>
        <xdr:cNvPr id="88" name="直線コネクタ 87"/>
        <xdr:cNvCxnSpPr/>
      </xdr:nvCxnSpPr>
      <xdr:spPr>
        <a:xfrm>
          <a:off x="2527300" y="559350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142028</xdr:rowOff>
    </xdr:from>
    <xdr:to>
      <xdr:col>7</xdr:col>
      <xdr:colOff>187325</xdr:colOff>
      <xdr:row>28</xdr:row>
      <xdr:rowOff>72178</xdr:rowOff>
    </xdr:to>
    <xdr:sp macro="" textlink="">
      <xdr:nvSpPr>
        <xdr:cNvPr id="89" name="楕円 88"/>
        <xdr:cNvSpPr/>
      </xdr:nvSpPr>
      <xdr:spPr>
        <a:xfrm>
          <a:off x="17145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21378</xdr:rowOff>
    </xdr:from>
    <xdr:to>
      <xdr:col>11</xdr:col>
      <xdr:colOff>136525</xdr:colOff>
      <xdr:row>28</xdr:row>
      <xdr:rowOff>21378</xdr:rowOff>
    </xdr:to>
    <xdr:cxnSp macro="">
      <xdr:nvCxnSpPr>
        <xdr:cNvPr id="90" name="直線コネクタ 89"/>
        <xdr:cNvCxnSpPr/>
      </xdr:nvCxnSpPr>
      <xdr:spPr>
        <a:xfrm>
          <a:off x="1765300" y="559350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1" name="n_1aveValue有形固定資産減価償却率"/>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155804</xdr:rowOff>
    </xdr:from>
    <xdr:ext cx="405111" cy="259045"/>
    <xdr:sp macro="" textlink="">
      <xdr:nvSpPr>
        <xdr:cNvPr id="92" name="n_2aveValue有形固定資産減価償却率"/>
        <xdr:cNvSpPr txBox="1"/>
      </xdr:nvSpPr>
      <xdr:spPr>
        <a:xfrm>
          <a:off x="3086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112624</xdr:rowOff>
    </xdr:from>
    <xdr:ext cx="405111" cy="259045"/>
    <xdr:sp macro="" textlink="">
      <xdr:nvSpPr>
        <xdr:cNvPr id="93" name="n_3aveValue有形固定資産減価償却率"/>
        <xdr:cNvSpPr txBox="1"/>
      </xdr:nvSpPr>
      <xdr:spPr>
        <a:xfrm>
          <a:off x="2324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94" name="n_4aveValue有形固定資産減価償却率"/>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43197</xdr:rowOff>
    </xdr:from>
    <xdr:ext cx="405111" cy="259045"/>
    <xdr:sp macro="" textlink="">
      <xdr:nvSpPr>
        <xdr:cNvPr id="95" name="n_1mainValue有形固定資産減価償却率"/>
        <xdr:cNvSpPr txBox="1"/>
      </xdr:nvSpPr>
      <xdr:spPr>
        <a:xfrm>
          <a:off x="38360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142680</xdr:rowOff>
    </xdr:from>
    <xdr:ext cx="405111" cy="259045"/>
    <xdr:sp macro="" textlink="">
      <xdr:nvSpPr>
        <xdr:cNvPr id="96" name="n_2mainValue有形固定資産減価償却率"/>
        <xdr:cNvSpPr txBox="1"/>
      </xdr:nvSpPr>
      <xdr:spPr>
        <a:xfrm>
          <a:off x="3086744" y="537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88705</xdr:rowOff>
    </xdr:from>
    <xdr:ext cx="405111" cy="259045"/>
    <xdr:sp macro="" textlink="">
      <xdr:nvSpPr>
        <xdr:cNvPr id="97" name="n_3mainValue有形固定資産減価償却率"/>
        <xdr:cNvSpPr txBox="1"/>
      </xdr:nvSpPr>
      <xdr:spPr>
        <a:xfrm>
          <a:off x="2324744"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88705</xdr:rowOff>
    </xdr:from>
    <xdr:ext cx="405111" cy="259045"/>
    <xdr:sp macro="" textlink="">
      <xdr:nvSpPr>
        <xdr:cNvPr id="98" name="n_4mainValue有形固定資産減価償却率"/>
        <xdr:cNvSpPr txBox="1"/>
      </xdr:nvSpPr>
      <xdr:spPr>
        <a:xfrm>
          <a:off x="1562744"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債務償還比率については、類似団体平均を</a:t>
          </a:r>
          <a:r>
            <a:rPr kumimoji="1" lang="en-US" altLang="ja-JP" sz="1100">
              <a:latin typeface="ＭＳ Ｐゴシック" panose="020B0600070205080204" pitchFamily="50" charset="-128"/>
              <a:ea typeface="ＭＳ Ｐゴシック" panose="020B0600070205080204" pitchFamily="50" charset="-128"/>
            </a:rPr>
            <a:t>206.6</a:t>
          </a:r>
          <a:r>
            <a:rPr kumimoji="1" lang="ja-JP" altLang="en-US" sz="1100">
              <a:latin typeface="ＭＳ Ｐゴシック" panose="020B0600070205080204" pitchFamily="50" charset="-128"/>
              <a:ea typeface="ＭＳ Ｐゴシック" panose="020B0600070205080204" pitchFamily="50" charset="-128"/>
            </a:rPr>
            <a:t>ポイント上回る</a:t>
          </a:r>
          <a:r>
            <a:rPr kumimoji="1" lang="en-US" altLang="ja-JP" sz="1100">
              <a:latin typeface="ＭＳ Ｐゴシック" panose="020B0600070205080204" pitchFamily="50" charset="-128"/>
              <a:ea typeface="ＭＳ Ｐゴシック" panose="020B0600070205080204" pitchFamily="50" charset="-128"/>
            </a:rPr>
            <a:t>841.6</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地方債残高及び余熱利用施設整備運営事業による債務負担行為に基づく支出予定額の大幅な増加に伴い債務償還比率も増加した。</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25845</xdr:rowOff>
    </xdr:from>
    <xdr:to>
      <xdr:col>72</xdr:col>
      <xdr:colOff>123825</xdr:colOff>
      <xdr:row>31</xdr:row>
      <xdr:rowOff>127445</xdr:rowOff>
    </xdr:to>
    <xdr:sp macro="" textlink="">
      <xdr:nvSpPr>
        <xdr:cNvPr id="134" name="フローチャート: 判断 133"/>
        <xdr:cNvSpPr/>
      </xdr:nvSpPr>
      <xdr:spPr>
        <a:xfrm>
          <a:off x="14033500" y="611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22126</xdr:rowOff>
    </xdr:from>
    <xdr:to>
      <xdr:col>68</xdr:col>
      <xdr:colOff>123825</xdr:colOff>
      <xdr:row>31</xdr:row>
      <xdr:rowOff>123726</xdr:rowOff>
    </xdr:to>
    <xdr:sp macro="" textlink="">
      <xdr:nvSpPr>
        <xdr:cNvPr id="135" name="フローチャート: 判断 134"/>
        <xdr:cNvSpPr/>
      </xdr:nvSpPr>
      <xdr:spPr>
        <a:xfrm>
          <a:off x="13271500" y="610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27884</xdr:rowOff>
    </xdr:from>
    <xdr:to>
      <xdr:col>64</xdr:col>
      <xdr:colOff>123825</xdr:colOff>
      <xdr:row>31</xdr:row>
      <xdr:rowOff>129484</xdr:rowOff>
    </xdr:to>
    <xdr:sp macro="" textlink="">
      <xdr:nvSpPr>
        <xdr:cNvPr id="136" name="フローチャート: 判断 135"/>
        <xdr:cNvSpPr/>
      </xdr:nvSpPr>
      <xdr:spPr>
        <a:xfrm>
          <a:off x="12509500" y="611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164430</xdr:rowOff>
    </xdr:from>
    <xdr:to>
      <xdr:col>60</xdr:col>
      <xdr:colOff>123825</xdr:colOff>
      <xdr:row>31</xdr:row>
      <xdr:rowOff>94580</xdr:rowOff>
    </xdr:to>
    <xdr:sp macro="" textlink="">
      <xdr:nvSpPr>
        <xdr:cNvPr id="137" name="フローチャート: 判断 136"/>
        <xdr:cNvSpPr/>
      </xdr:nvSpPr>
      <xdr:spPr>
        <a:xfrm>
          <a:off x="11747500" y="60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13561</xdr:rowOff>
    </xdr:from>
    <xdr:to>
      <xdr:col>76</xdr:col>
      <xdr:colOff>73025</xdr:colOff>
      <xdr:row>32</xdr:row>
      <xdr:rowOff>115161</xdr:rowOff>
    </xdr:to>
    <xdr:sp macro="" textlink="">
      <xdr:nvSpPr>
        <xdr:cNvPr id="143" name="楕円 142"/>
        <xdr:cNvSpPr/>
      </xdr:nvSpPr>
      <xdr:spPr>
        <a:xfrm>
          <a:off x="14744700" y="62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163438</xdr:rowOff>
    </xdr:from>
    <xdr:ext cx="469744" cy="259045"/>
    <xdr:sp macro="" textlink="">
      <xdr:nvSpPr>
        <xdr:cNvPr id="144" name="債務償還比率該当値テキスト"/>
        <xdr:cNvSpPr txBox="1"/>
      </xdr:nvSpPr>
      <xdr:spPr>
        <a:xfrm>
          <a:off x="14846300" y="624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114124</xdr:rowOff>
    </xdr:from>
    <xdr:to>
      <xdr:col>72</xdr:col>
      <xdr:colOff>123825</xdr:colOff>
      <xdr:row>32</xdr:row>
      <xdr:rowOff>44274</xdr:rowOff>
    </xdr:to>
    <xdr:sp macro="" textlink="">
      <xdr:nvSpPr>
        <xdr:cNvPr id="145" name="楕円 144"/>
        <xdr:cNvSpPr/>
      </xdr:nvSpPr>
      <xdr:spPr>
        <a:xfrm>
          <a:off x="14033500" y="62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164924</xdr:rowOff>
    </xdr:from>
    <xdr:to>
      <xdr:col>76</xdr:col>
      <xdr:colOff>22225</xdr:colOff>
      <xdr:row>32</xdr:row>
      <xdr:rowOff>64361</xdr:rowOff>
    </xdr:to>
    <xdr:cxnSp macro="">
      <xdr:nvCxnSpPr>
        <xdr:cNvPr id="146" name="直線コネクタ 145"/>
        <xdr:cNvCxnSpPr/>
      </xdr:nvCxnSpPr>
      <xdr:spPr>
        <a:xfrm>
          <a:off x="14084300" y="6251399"/>
          <a:ext cx="711200" cy="7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109806</xdr:rowOff>
    </xdr:from>
    <xdr:to>
      <xdr:col>68</xdr:col>
      <xdr:colOff>123825</xdr:colOff>
      <xdr:row>32</xdr:row>
      <xdr:rowOff>39956</xdr:rowOff>
    </xdr:to>
    <xdr:sp macro="" textlink="">
      <xdr:nvSpPr>
        <xdr:cNvPr id="147" name="楕円 146"/>
        <xdr:cNvSpPr/>
      </xdr:nvSpPr>
      <xdr:spPr>
        <a:xfrm>
          <a:off x="13271500" y="619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160606</xdr:rowOff>
    </xdr:from>
    <xdr:to>
      <xdr:col>72</xdr:col>
      <xdr:colOff>73025</xdr:colOff>
      <xdr:row>31</xdr:row>
      <xdr:rowOff>164924</xdr:rowOff>
    </xdr:to>
    <xdr:cxnSp macro="">
      <xdr:nvCxnSpPr>
        <xdr:cNvPr id="148" name="直線コネクタ 147"/>
        <xdr:cNvCxnSpPr/>
      </xdr:nvCxnSpPr>
      <xdr:spPr>
        <a:xfrm>
          <a:off x="13322300" y="6247081"/>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136864</xdr:rowOff>
    </xdr:from>
    <xdr:to>
      <xdr:col>64</xdr:col>
      <xdr:colOff>123825</xdr:colOff>
      <xdr:row>33</xdr:row>
      <xdr:rowOff>67014</xdr:rowOff>
    </xdr:to>
    <xdr:sp macro="" textlink="">
      <xdr:nvSpPr>
        <xdr:cNvPr id="149" name="楕円 148"/>
        <xdr:cNvSpPr/>
      </xdr:nvSpPr>
      <xdr:spPr>
        <a:xfrm>
          <a:off x="12509500" y="63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160606</xdr:rowOff>
    </xdr:from>
    <xdr:to>
      <xdr:col>68</xdr:col>
      <xdr:colOff>73025</xdr:colOff>
      <xdr:row>33</xdr:row>
      <xdr:rowOff>16214</xdr:rowOff>
    </xdr:to>
    <xdr:cxnSp macro="">
      <xdr:nvCxnSpPr>
        <xdr:cNvPr id="150" name="直線コネクタ 149"/>
        <xdr:cNvCxnSpPr/>
      </xdr:nvCxnSpPr>
      <xdr:spPr>
        <a:xfrm flipV="1">
          <a:off x="12560300" y="6247081"/>
          <a:ext cx="762000" cy="19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141471</xdr:rowOff>
    </xdr:from>
    <xdr:to>
      <xdr:col>60</xdr:col>
      <xdr:colOff>123825</xdr:colOff>
      <xdr:row>32</xdr:row>
      <xdr:rowOff>71621</xdr:rowOff>
    </xdr:to>
    <xdr:sp macro="" textlink="">
      <xdr:nvSpPr>
        <xdr:cNvPr id="151" name="楕円 150"/>
        <xdr:cNvSpPr/>
      </xdr:nvSpPr>
      <xdr:spPr>
        <a:xfrm>
          <a:off x="11747500" y="62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20821</xdr:rowOff>
    </xdr:from>
    <xdr:to>
      <xdr:col>64</xdr:col>
      <xdr:colOff>73025</xdr:colOff>
      <xdr:row>33</xdr:row>
      <xdr:rowOff>16214</xdr:rowOff>
    </xdr:to>
    <xdr:cxnSp macro="">
      <xdr:nvCxnSpPr>
        <xdr:cNvPr id="152" name="直線コネクタ 151"/>
        <xdr:cNvCxnSpPr/>
      </xdr:nvCxnSpPr>
      <xdr:spPr>
        <a:xfrm>
          <a:off x="11798300" y="6278746"/>
          <a:ext cx="762000" cy="1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143972</xdr:rowOff>
    </xdr:from>
    <xdr:ext cx="469744" cy="259045"/>
    <xdr:sp macro="" textlink="">
      <xdr:nvSpPr>
        <xdr:cNvPr id="153" name="n_1aveValue債務償還比率"/>
        <xdr:cNvSpPr txBox="1"/>
      </xdr:nvSpPr>
      <xdr:spPr>
        <a:xfrm>
          <a:off x="13836727" y="588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140253</xdr:rowOff>
    </xdr:from>
    <xdr:ext cx="469744" cy="259045"/>
    <xdr:sp macro="" textlink="">
      <xdr:nvSpPr>
        <xdr:cNvPr id="154" name="n_2aveValue債務償還比率"/>
        <xdr:cNvSpPr txBox="1"/>
      </xdr:nvSpPr>
      <xdr:spPr>
        <a:xfrm>
          <a:off x="13087427" y="588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146011</xdr:rowOff>
    </xdr:from>
    <xdr:ext cx="469744" cy="259045"/>
    <xdr:sp macro="" textlink="">
      <xdr:nvSpPr>
        <xdr:cNvPr id="155" name="n_3aveValue債務償還比率"/>
        <xdr:cNvSpPr txBox="1"/>
      </xdr:nvSpPr>
      <xdr:spPr>
        <a:xfrm>
          <a:off x="12325427" y="588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111107</xdr:rowOff>
    </xdr:from>
    <xdr:ext cx="469744" cy="259045"/>
    <xdr:sp macro="" textlink="">
      <xdr:nvSpPr>
        <xdr:cNvPr id="156" name="n_4aveValue債務償還比率"/>
        <xdr:cNvSpPr txBox="1"/>
      </xdr:nvSpPr>
      <xdr:spPr>
        <a:xfrm>
          <a:off x="11563427" y="58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35401</xdr:rowOff>
    </xdr:from>
    <xdr:ext cx="469744" cy="259045"/>
    <xdr:sp macro="" textlink="">
      <xdr:nvSpPr>
        <xdr:cNvPr id="157" name="n_1mainValue債務償還比率"/>
        <xdr:cNvSpPr txBox="1"/>
      </xdr:nvSpPr>
      <xdr:spPr>
        <a:xfrm>
          <a:off x="13836727" y="629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31083</xdr:rowOff>
    </xdr:from>
    <xdr:ext cx="469744" cy="259045"/>
    <xdr:sp macro="" textlink="">
      <xdr:nvSpPr>
        <xdr:cNvPr id="158" name="n_2mainValue債務償還比率"/>
        <xdr:cNvSpPr txBox="1"/>
      </xdr:nvSpPr>
      <xdr:spPr>
        <a:xfrm>
          <a:off x="13087427" y="628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58141</xdr:rowOff>
    </xdr:from>
    <xdr:ext cx="469744" cy="259045"/>
    <xdr:sp macro="" textlink="">
      <xdr:nvSpPr>
        <xdr:cNvPr id="159" name="n_3mainValue債務償還比率"/>
        <xdr:cNvSpPr txBox="1"/>
      </xdr:nvSpPr>
      <xdr:spPr>
        <a:xfrm>
          <a:off x="12325427" y="64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62748</xdr:rowOff>
    </xdr:from>
    <xdr:ext cx="469744" cy="259045"/>
    <xdr:sp macro="" textlink="">
      <xdr:nvSpPr>
        <xdr:cNvPr id="160" name="n_4mainValue債務償還比率"/>
        <xdr:cNvSpPr txBox="1"/>
      </xdr:nvSpPr>
      <xdr:spPr>
        <a:xfrm>
          <a:off x="11563427" y="632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50,983
50,310
80.14
29,518,130
28,671,850
793,488
12,942,154
27,616,637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73" name="楕円 72"/>
        <xdr:cNvSpPr/>
      </xdr:nvSpPr>
      <xdr:spPr>
        <a:xfrm>
          <a:off x="4584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8272</xdr:rowOff>
    </xdr:from>
    <xdr:ext cx="405111" cy="259045"/>
    <xdr:sp macro="" textlink="">
      <xdr:nvSpPr>
        <xdr:cNvPr id="74" name="【道路】&#10;有形固定資産減価償却率該当値テキスト"/>
        <xdr:cNvSpPr txBox="1"/>
      </xdr:nvSpPr>
      <xdr:spPr>
        <a:xfrm>
          <a:off x="467360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122555</xdr:rowOff>
    </xdr:from>
    <xdr:to>
      <xdr:col>20</xdr:col>
      <xdr:colOff>38100</xdr:colOff>
      <xdr:row>36</xdr:row>
      <xdr:rowOff>52705</xdr:rowOff>
    </xdr:to>
    <xdr:sp macro="" textlink="">
      <xdr:nvSpPr>
        <xdr:cNvPr id="75" name="楕円 74"/>
        <xdr:cNvSpPr/>
      </xdr:nvSpPr>
      <xdr:spPr>
        <a:xfrm>
          <a:off x="3746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xdr:rowOff>
    </xdr:from>
    <xdr:to>
      <xdr:col>24</xdr:col>
      <xdr:colOff>63500</xdr:colOff>
      <xdr:row>36</xdr:row>
      <xdr:rowOff>36195</xdr:rowOff>
    </xdr:to>
    <xdr:cxnSp macro="">
      <xdr:nvCxnSpPr>
        <xdr:cNvPr id="76" name="直線コネクタ 75"/>
        <xdr:cNvCxnSpPr/>
      </xdr:nvCxnSpPr>
      <xdr:spPr>
        <a:xfrm>
          <a:off x="3797300" y="61741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90170</xdr:rowOff>
    </xdr:from>
    <xdr:to>
      <xdr:col>15</xdr:col>
      <xdr:colOff>101600</xdr:colOff>
      <xdr:row>36</xdr:row>
      <xdr:rowOff>20320</xdr:rowOff>
    </xdr:to>
    <xdr:sp macro="" textlink="">
      <xdr:nvSpPr>
        <xdr:cNvPr id="77" name="楕円 76"/>
        <xdr:cNvSpPr/>
      </xdr:nvSpPr>
      <xdr:spPr>
        <a:xfrm>
          <a:off x="2857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140970</xdr:rowOff>
    </xdr:from>
    <xdr:to>
      <xdr:col>19</xdr:col>
      <xdr:colOff>177800</xdr:colOff>
      <xdr:row>36</xdr:row>
      <xdr:rowOff>1905</xdr:rowOff>
    </xdr:to>
    <xdr:cxnSp macro="">
      <xdr:nvCxnSpPr>
        <xdr:cNvPr id="78" name="直線コネクタ 77"/>
        <xdr:cNvCxnSpPr/>
      </xdr:nvCxnSpPr>
      <xdr:spPr>
        <a:xfrm>
          <a:off x="2908300" y="6141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65405</xdr:rowOff>
    </xdr:from>
    <xdr:to>
      <xdr:col>10</xdr:col>
      <xdr:colOff>165100</xdr:colOff>
      <xdr:row>35</xdr:row>
      <xdr:rowOff>167005</xdr:rowOff>
    </xdr:to>
    <xdr:sp macro="" textlink="">
      <xdr:nvSpPr>
        <xdr:cNvPr id="79" name="楕円 78"/>
        <xdr:cNvSpPr/>
      </xdr:nvSpPr>
      <xdr:spPr>
        <a:xfrm>
          <a:off x="1968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116205</xdr:rowOff>
    </xdr:from>
    <xdr:to>
      <xdr:col>15</xdr:col>
      <xdr:colOff>50800</xdr:colOff>
      <xdr:row>35</xdr:row>
      <xdr:rowOff>140970</xdr:rowOff>
    </xdr:to>
    <xdr:cxnSp macro="">
      <xdr:nvCxnSpPr>
        <xdr:cNvPr id="80" name="直線コネクタ 79"/>
        <xdr:cNvCxnSpPr/>
      </xdr:nvCxnSpPr>
      <xdr:spPr>
        <a:xfrm>
          <a:off x="2019300" y="61169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46355</xdr:rowOff>
    </xdr:from>
    <xdr:to>
      <xdr:col>6</xdr:col>
      <xdr:colOff>38100</xdr:colOff>
      <xdr:row>35</xdr:row>
      <xdr:rowOff>147955</xdr:rowOff>
    </xdr:to>
    <xdr:sp macro="" textlink="">
      <xdr:nvSpPr>
        <xdr:cNvPr id="81" name="楕円 80"/>
        <xdr:cNvSpPr/>
      </xdr:nvSpPr>
      <xdr:spPr>
        <a:xfrm>
          <a:off x="1079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97155</xdr:rowOff>
    </xdr:from>
    <xdr:to>
      <xdr:col>10</xdr:col>
      <xdr:colOff>114300</xdr:colOff>
      <xdr:row>35</xdr:row>
      <xdr:rowOff>116205</xdr:rowOff>
    </xdr:to>
    <xdr:cxnSp macro="">
      <xdr:nvCxnSpPr>
        <xdr:cNvPr id="82" name="直線コネクタ 81"/>
        <xdr:cNvCxnSpPr/>
      </xdr:nvCxnSpPr>
      <xdr:spPr>
        <a:xfrm>
          <a:off x="1130300" y="60979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69232</xdr:rowOff>
    </xdr:from>
    <xdr:ext cx="405111" cy="259045"/>
    <xdr:sp macro="" textlink="">
      <xdr:nvSpPr>
        <xdr:cNvPr id="87" name="n_1mainValue【道路】&#10;有形固定資産減価償却率"/>
        <xdr:cNvSpPr txBox="1"/>
      </xdr:nvSpPr>
      <xdr:spPr>
        <a:xfrm>
          <a:off x="35820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36847</xdr:rowOff>
    </xdr:from>
    <xdr:ext cx="405111" cy="259045"/>
    <xdr:sp macro="" textlink="">
      <xdr:nvSpPr>
        <xdr:cNvPr id="88" name="n_2mainValue【道路】&#10;有形固定資産減価償却率"/>
        <xdr:cNvSpPr txBox="1"/>
      </xdr:nvSpPr>
      <xdr:spPr>
        <a:xfrm>
          <a:off x="2705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12082</xdr:rowOff>
    </xdr:from>
    <xdr:ext cx="405111" cy="259045"/>
    <xdr:sp macro="" textlink="">
      <xdr:nvSpPr>
        <xdr:cNvPr id="89" name="n_3mainValue【道路】&#10;有形固定資産減価償却率"/>
        <xdr:cNvSpPr txBox="1"/>
      </xdr:nvSpPr>
      <xdr:spPr>
        <a:xfrm>
          <a:off x="1816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164482</xdr:rowOff>
    </xdr:from>
    <xdr:ext cx="405111" cy="259045"/>
    <xdr:sp macro="" textlink="">
      <xdr:nvSpPr>
        <xdr:cNvPr id="90" name="n_4mainValue【道路】&#10;有形固定資産減価償却率"/>
        <xdr:cNvSpPr txBox="1"/>
      </xdr:nvSpPr>
      <xdr:spPr>
        <a:xfrm>
          <a:off x="927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16542</xdr:rowOff>
    </xdr:from>
    <xdr:to>
      <xdr:col>50</xdr:col>
      <xdr:colOff>165100</xdr:colOff>
      <xdr:row>40</xdr:row>
      <xdr:rowOff>118142</xdr:rowOff>
    </xdr:to>
    <xdr:sp macro="" textlink="">
      <xdr:nvSpPr>
        <xdr:cNvPr id="121" name="フローチャート: 判断 120"/>
        <xdr:cNvSpPr/>
      </xdr:nvSpPr>
      <xdr:spPr>
        <a:xfrm>
          <a:off x="9588500" y="687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23667</xdr:rowOff>
    </xdr:from>
    <xdr:to>
      <xdr:col>46</xdr:col>
      <xdr:colOff>38100</xdr:colOff>
      <xdr:row>40</xdr:row>
      <xdr:rowOff>125267</xdr:rowOff>
    </xdr:to>
    <xdr:sp macro="" textlink="">
      <xdr:nvSpPr>
        <xdr:cNvPr id="122" name="フローチャート: 判断 121"/>
        <xdr:cNvSpPr/>
      </xdr:nvSpPr>
      <xdr:spPr>
        <a:xfrm>
          <a:off x="8699500" y="68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20751</xdr:rowOff>
    </xdr:from>
    <xdr:to>
      <xdr:col>41</xdr:col>
      <xdr:colOff>101600</xdr:colOff>
      <xdr:row>40</xdr:row>
      <xdr:rowOff>122351</xdr:rowOff>
    </xdr:to>
    <xdr:sp macro="" textlink="">
      <xdr:nvSpPr>
        <xdr:cNvPr id="123" name="フローチャート: 判断 122"/>
        <xdr:cNvSpPr/>
      </xdr:nvSpPr>
      <xdr:spPr>
        <a:xfrm>
          <a:off x="7810500" y="687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15722</xdr:rowOff>
    </xdr:from>
    <xdr:to>
      <xdr:col>36</xdr:col>
      <xdr:colOff>165100</xdr:colOff>
      <xdr:row>40</xdr:row>
      <xdr:rowOff>117322</xdr:rowOff>
    </xdr:to>
    <xdr:sp macro="" textlink="">
      <xdr:nvSpPr>
        <xdr:cNvPr id="124" name="フローチャート: 判断 123"/>
        <xdr:cNvSpPr/>
      </xdr:nvSpPr>
      <xdr:spPr>
        <a:xfrm>
          <a:off x="6921500" y="687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150616</xdr:rowOff>
    </xdr:from>
    <xdr:to>
      <xdr:col>55</xdr:col>
      <xdr:colOff>50800</xdr:colOff>
      <xdr:row>41</xdr:row>
      <xdr:rowOff>80766</xdr:rowOff>
    </xdr:to>
    <xdr:sp macro="" textlink="">
      <xdr:nvSpPr>
        <xdr:cNvPr id="130" name="楕円 129"/>
        <xdr:cNvSpPr/>
      </xdr:nvSpPr>
      <xdr:spPr>
        <a:xfrm>
          <a:off x="10426700" y="70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129043</xdr:rowOff>
    </xdr:from>
    <xdr:ext cx="469744" cy="259045"/>
    <xdr:sp macro="" textlink="">
      <xdr:nvSpPr>
        <xdr:cNvPr id="131" name="【道路】&#10;一人当たり延長該当値テキスト"/>
        <xdr:cNvSpPr txBox="1"/>
      </xdr:nvSpPr>
      <xdr:spPr>
        <a:xfrm>
          <a:off x="10515600" y="698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152292</xdr:rowOff>
    </xdr:from>
    <xdr:to>
      <xdr:col>50</xdr:col>
      <xdr:colOff>165100</xdr:colOff>
      <xdr:row>41</xdr:row>
      <xdr:rowOff>82442</xdr:rowOff>
    </xdr:to>
    <xdr:sp macro="" textlink="">
      <xdr:nvSpPr>
        <xdr:cNvPr id="132" name="楕円 131"/>
        <xdr:cNvSpPr/>
      </xdr:nvSpPr>
      <xdr:spPr>
        <a:xfrm>
          <a:off x="9588500" y="70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29966</xdr:rowOff>
    </xdr:from>
    <xdr:to>
      <xdr:col>55</xdr:col>
      <xdr:colOff>0</xdr:colOff>
      <xdr:row>41</xdr:row>
      <xdr:rowOff>31642</xdr:rowOff>
    </xdr:to>
    <xdr:cxnSp macro="">
      <xdr:nvCxnSpPr>
        <xdr:cNvPr id="133" name="直線コネクタ 132"/>
        <xdr:cNvCxnSpPr/>
      </xdr:nvCxnSpPr>
      <xdr:spPr>
        <a:xfrm flipV="1">
          <a:off x="9639300" y="7059416"/>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152026</xdr:rowOff>
    </xdr:from>
    <xdr:to>
      <xdr:col>46</xdr:col>
      <xdr:colOff>38100</xdr:colOff>
      <xdr:row>41</xdr:row>
      <xdr:rowOff>82176</xdr:rowOff>
    </xdr:to>
    <xdr:sp macro="" textlink="">
      <xdr:nvSpPr>
        <xdr:cNvPr id="134" name="楕円 133"/>
        <xdr:cNvSpPr/>
      </xdr:nvSpPr>
      <xdr:spPr>
        <a:xfrm>
          <a:off x="8699500" y="70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31376</xdr:rowOff>
    </xdr:from>
    <xdr:to>
      <xdr:col>50</xdr:col>
      <xdr:colOff>114300</xdr:colOff>
      <xdr:row>41</xdr:row>
      <xdr:rowOff>31642</xdr:rowOff>
    </xdr:to>
    <xdr:cxnSp macro="">
      <xdr:nvCxnSpPr>
        <xdr:cNvPr id="135" name="直線コネクタ 134"/>
        <xdr:cNvCxnSpPr/>
      </xdr:nvCxnSpPr>
      <xdr:spPr>
        <a:xfrm>
          <a:off x="8750300" y="7060826"/>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152006</xdr:rowOff>
    </xdr:from>
    <xdr:to>
      <xdr:col>41</xdr:col>
      <xdr:colOff>101600</xdr:colOff>
      <xdr:row>41</xdr:row>
      <xdr:rowOff>82156</xdr:rowOff>
    </xdr:to>
    <xdr:sp macro="" textlink="">
      <xdr:nvSpPr>
        <xdr:cNvPr id="136" name="楕円 135"/>
        <xdr:cNvSpPr/>
      </xdr:nvSpPr>
      <xdr:spPr>
        <a:xfrm>
          <a:off x="7810500" y="70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31356</xdr:rowOff>
    </xdr:from>
    <xdr:to>
      <xdr:col>45</xdr:col>
      <xdr:colOff>177800</xdr:colOff>
      <xdr:row>41</xdr:row>
      <xdr:rowOff>31376</xdr:rowOff>
    </xdr:to>
    <xdr:cxnSp macro="">
      <xdr:nvCxnSpPr>
        <xdr:cNvPr id="137" name="直線コネクタ 136"/>
        <xdr:cNvCxnSpPr/>
      </xdr:nvCxnSpPr>
      <xdr:spPr>
        <a:xfrm>
          <a:off x="7861300" y="7060806"/>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150825</xdr:rowOff>
    </xdr:from>
    <xdr:to>
      <xdr:col>36</xdr:col>
      <xdr:colOff>165100</xdr:colOff>
      <xdr:row>41</xdr:row>
      <xdr:rowOff>80975</xdr:rowOff>
    </xdr:to>
    <xdr:sp macro="" textlink="">
      <xdr:nvSpPr>
        <xdr:cNvPr id="138" name="楕円 137"/>
        <xdr:cNvSpPr/>
      </xdr:nvSpPr>
      <xdr:spPr>
        <a:xfrm>
          <a:off x="6921500" y="70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30175</xdr:rowOff>
    </xdr:from>
    <xdr:to>
      <xdr:col>41</xdr:col>
      <xdr:colOff>50800</xdr:colOff>
      <xdr:row>41</xdr:row>
      <xdr:rowOff>31356</xdr:rowOff>
    </xdr:to>
    <xdr:cxnSp macro="">
      <xdr:nvCxnSpPr>
        <xdr:cNvPr id="139" name="直線コネクタ 138"/>
        <xdr:cNvCxnSpPr/>
      </xdr:nvCxnSpPr>
      <xdr:spPr>
        <a:xfrm>
          <a:off x="6972300" y="7059625"/>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134669</xdr:rowOff>
    </xdr:from>
    <xdr:ext cx="534377" cy="259045"/>
    <xdr:sp macro="" textlink="">
      <xdr:nvSpPr>
        <xdr:cNvPr id="140" name="n_1aveValue【道路】&#10;一人当たり延長"/>
        <xdr:cNvSpPr txBox="1"/>
      </xdr:nvSpPr>
      <xdr:spPr>
        <a:xfrm>
          <a:off x="9359411" y="66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141794</xdr:rowOff>
    </xdr:from>
    <xdr:ext cx="534377" cy="259045"/>
    <xdr:sp macro="" textlink="">
      <xdr:nvSpPr>
        <xdr:cNvPr id="141" name="n_2aveValue【道路】&#10;一人当たり延長"/>
        <xdr:cNvSpPr txBox="1"/>
      </xdr:nvSpPr>
      <xdr:spPr>
        <a:xfrm>
          <a:off x="8483111" y="66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138878</xdr:rowOff>
    </xdr:from>
    <xdr:ext cx="534377" cy="259045"/>
    <xdr:sp macro="" textlink="">
      <xdr:nvSpPr>
        <xdr:cNvPr id="142" name="n_3aveValue【道路】&#10;一人当たり延長"/>
        <xdr:cNvSpPr txBox="1"/>
      </xdr:nvSpPr>
      <xdr:spPr>
        <a:xfrm>
          <a:off x="7594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133849</xdr:rowOff>
    </xdr:from>
    <xdr:ext cx="534377" cy="259045"/>
    <xdr:sp macro="" textlink="">
      <xdr:nvSpPr>
        <xdr:cNvPr id="143" name="n_4aveValue【道路】&#10;一人当たり延長"/>
        <xdr:cNvSpPr txBox="1"/>
      </xdr:nvSpPr>
      <xdr:spPr>
        <a:xfrm>
          <a:off x="6705111" y="66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73569</xdr:rowOff>
    </xdr:from>
    <xdr:ext cx="469744" cy="259045"/>
    <xdr:sp macro="" textlink="">
      <xdr:nvSpPr>
        <xdr:cNvPr id="144" name="n_1mainValue【道路】&#10;一人当たり延長"/>
        <xdr:cNvSpPr txBox="1"/>
      </xdr:nvSpPr>
      <xdr:spPr>
        <a:xfrm>
          <a:off x="9391727" y="710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73303</xdr:rowOff>
    </xdr:from>
    <xdr:ext cx="469744" cy="259045"/>
    <xdr:sp macro="" textlink="">
      <xdr:nvSpPr>
        <xdr:cNvPr id="145" name="n_2mainValue【道路】&#10;一人当たり延長"/>
        <xdr:cNvSpPr txBox="1"/>
      </xdr:nvSpPr>
      <xdr:spPr>
        <a:xfrm>
          <a:off x="8515427" y="7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73283</xdr:rowOff>
    </xdr:from>
    <xdr:ext cx="469744" cy="259045"/>
    <xdr:sp macro="" textlink="">
      <xdr:nvSpPr>
        <xdr:cNvPr id="146" name="n_3mainValue【道路】&#10;一人当たり延長"/>
        <xdr:cNvSpPr txBox="1"/>
      </xdr:nvSpPr>
      <xdr:spPr>
        <a:xfrm>
          <a:off x="7626427" y="71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72102</xdr:rowOff>
    </xdr:from>
    <xdr:ext cx="469744" cy="259045"/>
    <xdr:sp macro="" textlink="">
      <xdr:nvSpPr>
        <xdr:cNvPr id="147" name="n_4mainValue【道路】&#10;一人当たり延長"/>
        <xdr:cNvSpPr txBox="1"/>
      </xdr:nvSpPr>
      <xdr:spPr>
        <a:xfrm>
          <a:off x="6737427" y="71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80" name="フローチャート: 判断 179"/>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107315</xdr:rowOff>
    </xdr:from>
    <xdr:to>
      <xdr:col>10</xdr:col>
      <xdr:colOff>165100</xdr:colOff>
      <xdr:row>60</xdr:row>
      <xdr:rowOff>37465</xdr:rowOff>
    </xdr:to>
    <xdr:sp macro="" textlink="">
      <xdr:nvSpPr>
        <xdr:cNvPr id="181" name="フローチャート: 判断 180"/>
        <xdr:cNvSpPr/>
      </xdr:nvSpPr>
      <xdr:spPr>
        <a:xfrm>
          <a:off x="1968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82" name="フローチャート: 判断 181"/>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188" name="楕円 187"/>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189" name="【橋りょう・トンネル】&#10;有形固定資産減価償却率該当値テキスト"/>
        <xdr:cNvSpPr txBox="1"/>
      </xdr:nvSpPr>
      <xdr:spPr>
        <a:xfrm>
          <a:off x="4673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145415</xdr:rowOff>
    </xdr:from>
    <xdr:to>
      <xdr:col>20</xdr:col>
      <xdr:colOff>38100</xdr:colOff>
      <xdr:row>61</xdr:row>
      <xdr:rowOff>75565</xdr:rowOff>
    </xdr:to>
    <xdr:sp macro="" textlink="">
      <xdr:nvSpPr>
        <xdr:cNvPr id="190" name="楕円 189"/>
        <xdr:cNvSpPr/>
      </xdr:nvSpPr>
      <xdr:spPr>
        <a:xfrm>
          <a:off x="3746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154305</xdr:rowOff>
    </xdr:from>
    <xdr:to>
      <xdr:col>24</xdr:col>
      <xdr:colOff>63500</xdr:colOff>
      <xdr:row>61</xdr:row>
      <xdr:rowOff>24765</xdr:rowOff>
    </xdr:to>
    <xdr:cxnSp macro="">
      <xdr:nvCxnSpPr>
        <xdr:cNvPr id="191" name="直線コネクタ 190"/>
        <xdr:cNvCxnSpPr/>
      </xdr:nvCxnSpPr>
      <xdr:spPr>
        <a:xfrm flipV="1">
          <a:off x="3797300" y="104413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124460</xdr:rowOff>
    </xdr:from>
    <xdr:to>
      <xdr:col>15</xdr:col>
      <xdr:colOff>101600</xdr:colOff>
      <xdr:row>61</xdr:row>
      <xdr:rowOff>54610</xdr:rowOff>
    </xdr:to>
    <xdr:sp macro="" textlink="">
      <xdr:nvSpPr>
        <xdr:cNvPr id="192" name="楕円 191"/>
        <xdr:cNvSpPr/>
      </xdr:nvSpPr>
      <xdr:spPr>
        <a:xfrm>
          <a:off x="2857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61</xdr:row>
      <xdr:rowOff>24765</xdr:rowOff>
    </xdr:to>
    <xdr:cxnSp macro="">
      <xdr:nvCxnSpPr>
        <xdr:cNvPr id="193" name="直線コネクタ 192"/>
        <xdr:cNvCxnSpPr/>
      </xdr:nvCxnSpPr>
      <xdr:spPr>
        <a:xfrm>
          <a:off x="2908300" y="104622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124460</xdr:rowOff>
    </xdr:from>
    <xdr:to>
      <xdr:col>10</xdr:col>
      <xdr:colOff>165100</xdr:colOff>
      <xdr:row>61</xdr:row>
      <xdr:rowOff>54610</xdr:rowOff>
    </xdr:to>
    <xdr:sp macro="" textlink="">
      <xdr:nvSpPr>
        <xdr:cNvPr id="194" name="楕円 193"/>
        <xdr:cNvSpPr/>
      </xdr:nvSpPr>
      <xdr:spPr>
        <a:xfrm>
          <a:off x="1968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3810</xdr:rowOff>
    </xdr:from>
    <xdr:to>
      <xdr:col>15</xdr:col>
      <xdr:colOff>50800</xdr:colOff>
      <xdr:row>61</xdr:row>
      <xdr:rowOff>3810</xdr:rowOff>
    </xdr:to>
    <xdr:cxnSp macro="">
      <xdr:nvCxnSpPr>
        <xdr:cNvPr id="195" name="直線コネクタ 194"/>
        <xdr:cNvCxnSpPr/>
      </xdr:nvCxnSpPr>
      <xdr:spPr>
        <a:xfrm>
          <a:off x="2019300" y="10462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107315</xdr:rowOff>
    </xdr:from>
    <xdr:to>
      <xdr:col>6</xdr:col>
      <xdr:colOff>38100</xdr:colOff>
      <xdr:row>61</xdr:row>
      <xdr:rowOff>37465</xdr:rowOff>
    </xdr:to>
    <xdr:sp macro="" textlink="">
      <xdr:nvSpPr>
        <xdr:cNvPr id="196" name="楕円 195"/>
        <xdr:cNvSpPr/>
      </xdr:nvSpPr>
      <xdr:spPr>
        <a:xfrm>
          <a:off x="1079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158115</xdr:rowOff>
    </xdr:from>
    <xdr:to>
      <xdr:col>10</xdr:col>
      <xdr:colOff>114300</xdr:colOff>
      <xdr:row>61</xdr:row>
      <xdr:rowOff>3810</xdr:rowOff>
    </xdr:to>
    <xdr:cxnSp macro="">
      <xdr:nvCxnSpPr>
        <xdr:cNvPr id="197" name="直線コネクタ 196"/>
        <xdr:cNvCxnSpPr/>
      </xdr:nvCxnSpPr>
      <xdr:spPr>
        <a:xfrm>
          <a:off x="1130300" y="104451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99" name="n_2aveValue【橋りょう・トンネル】&#10;有形固定資産減価償却率"/>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53992</xdr:rowOff>
    </xdr:from>
    <xdr:ext cx="405111" cy="259045"/>
    <xdr:sp macro="" textlink="">
      <xdr:nvSpPr>
        <xdr:cNvPr id="200" name="n_3aveValue【橋りょう・トンネル】&#10;有形固定資産減価償却率"/>
        <xdr:cNvSpPr txBox="1"/>
      </xdr:nvSpPr>
      <xdr:spPr>
        <a:xfrm>
          <a:off x="1816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201" name="n_4aveValue【橋りょう・トンネ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66692</xdr:rowOff>
    </xdr:from>
    <xdr:ext cx="405111" cy="259045"/>
    <xdr:sp macro="" textlink="">
      <xdr:nvSpPr>
        <xdr:cNvPr id="202" name="n_1mainValue【橋りょう・トンネル】&#10;有形固定資産減価償却率"/>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45737</xdr:rowOff>
    </xdr:from>
    <xdr:ext cx="405111" cy="259045"/>
    <xdr:sp macro="" textlink="">
      <xdr:nvSpPr>
        <xdr:cNvPr id="203" name="n_2mainValue【橋りょう・トンネル】&#10;有形固定資産減価償却率"/>
        <xdr:cNvSpPr txBox="1"/>
      </xdr:nvSpPr>
      <xdr:spPr>
        <a:xfrm>
          <a:off x="2705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45737</xdr:rowOff>
    </xdr:from>
    <xdr:ext cx="405111" cy="259045"/>
    <xdr:sp macro="" textlink="">
      <xdr:nvSpPr>
        <xdr:cNvPr id="204" name="n_3mainValue【橋りょう・トンネル】&#10;有形固定資産減価償却率"/>
        <xdr:cNvSpPr txBox="1"/>
      </xdr:nvSpPr>
      <xdr:spPr>
        <a:xfrm>
          <a:off x="1816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28592</xdr:rowOff>
    </xdr:from>
    <xdr:ext cx="405111" cy="259045"/>
    <xdr:sp macro="" textlink="">
      <xdr:nvSpPr>
        <xdr:cNvPr id="205" name="n_4mainValue【橋りょう・トンネル】&#10;有形固定資産減価償却率"/>
        <xdr:cNvSpPr txBox="1"/>
      </xdr:nvSpPr>
      <xdr:spPr>
        <a:xfrm>
          <a:off x="927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78391</xdr:rowOff>
    </xdr:from>
    <xdr:to>
      <xdr:col>50</xdr:col>
      <xdr:colOff>165100</xdr:colOff>
      <xdr:row>61</xdr:row>
      <xdr:rowOff>8541</xdr:rowOff>
    </xdr:to>
    <xdr:sp macro="" textlink="">
      <xdr:nvSpPr>
        <xdr:cNvPr id="234" name="フローチャート: 判断 233"/>
        <xdr:cNvSpPr/>
      </xdr:nvSpPr>
      <xdr:spPr>
        <a:xfrm>
          <a:off x="9588500" y="1036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111897</xdr:rowOff>
    </xdr:from>
    <xdr:to>
      <xdr:col>46</xdr:col>
      <xdr:colOff>38100</xdr:colOff>
      <xdr:row>61</xdr:row>
      <xdr:rowOff>42047</xdr:rowOff>
    </xdr:to>
    <xdr:sp macro="" textlink="">
      <xdr:nvSpPr>
        <xdr:cNvPr id="235" name="フローチャート: 判断 234"/>
        <xdr:cNvSpPr/>
      </xdr:nvSpPr>
      <xdr:spPr>
        <a:xfrm>
          <a:off x="8699500" y="1039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105404</xdr:rowOff>
    </xdr:from>
    <xdr:to>
      <xdr:col>41</xdr:col>
      <xdr:colOff>101600</xdr:colOff>
      <xdr:row>61</xdr:row>
      <xdr:rowOff>35554</xdr:rowOff>
    </xdr:to>
    <xdr:sp macro="" textlink="">
      <xdr:nvSpPr>
        <xdr:cNvPr id="236" name="フローチャート: 判断 235"/>
        <xdr:cNvSpPr/>
      </xdr:nvSpPr>
      <xdr:spPr>
        <a:xfrm>
          <a:off x="7810500" y="1039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87151</xdr:rowOff>
    </xdr:from>
    <xdr:to>
      <xdr:col>36</xdr:col>
      <xdr:colOff>165100</xdr:colOff>
      <xdr:row>61</xdr:row>
      <xdr:rowOff>17301</xdr:rowOff>
    </xdr:to>
    <xdr:sp macro="" textlink="">
      <xdr:nvSpPr>
        <xdr:cNvPr id="237" name="フローチャート: 判断 236"/>
        <xdr:cNvSpPr/>
      </xdr:nvSpPr>
      <xdr:spPr>
        <a:xfrm>
          <a:off x="6921500" y="103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83423</xdr:rowOff>
    </xdr:from>
    <xdr:to>
      <xdr:col>55</xdr:col>
      <xdr:colOff>50800</xdr:colOff>
      <xdr:row>64</xdr:row>
      <xdr:rowOff>13573</xdr:rowOff>
    </xdr:to>
    <xdr:sp macro="" textlink="">
      <xdr:nvSpPr>
        <xdr:cNvPr id="243" name="楕円 242"/>
        <xdr:cNvSpPr/>
      </xdr:nvSpPr>
      <xdr:spPr>
        <a:xfrm>
          <a:off x="10426700" y="1088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169800</xdr:rowOff>
    </xdr:from>
    <xdr:ext cx="534377" cy="259045"/>
    <xdr:sp macro="" textlink="">
      <xdr:nvSpPr>
        <xdr:cNvPr id="244" name="【橋りょう・トンネル】&#10;一人当たり有形固定資産（償却資産）額該当値テキスト"/>
        <xdr:cNvSpPr txBox="1"/>
      </xdr:nvSpPr>
      <xdr:spPr>
        <a:xfrm>
          <a:off x="10515600" y="1079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85475</xdr:rowOff>
    </xdr:from>
    <xdr:to>
      <xdr:col>50</xdr:col>
      <xdr:colOff>165100</xdr:colOff>
      <xdr:row>64</xdr:row>
      <xdr:rowOff>15625</xdr:rowOff>
    </xdr:to>
    <xdr:sp macro="" textlink="">
      <xdr:nvSpPr>
        <xdr:cNvPr id="245" name="楕円 244"/>
        <xdr:cNvSpPr/>
      </xdr:nvSpPr>
      <xdr:spPr>
        <a:xfrm>
          <a:off x="9588500" y="1088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134223</xdr:rowOff>
    </xdr:from>
    <xdr:to>
      <xdr:col>55</xdr:col>
      <xdr:colOff>0</xdr:colOff>
      <xdr:row>63</xdr:row>
      <xdr:rowOff>136275</xdr:rowOff>
    </xdr:to>
    <xdr:cxnSp macro="">
      <xdr:nvCxnSpPr>
        <xdr:cNvPr id="246" name="直線コネクタ 245"/>
        <xdr:cNvCxnSpPr/>
      </xdr:nvCxnSpPr>
      <xdr:spPr>
        <a:xfrm flipV="1">
          <a:off x="9639300" y="10935573"/>
          <a:ext cx="838200" cy="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85309</xdr:rowOff>
    </xdr:from>
    <xdr:to>
      <xdr:col>46</xdr:col>
      <xdr:colOff>38100</xdr:colOff>
      <xdr:row>64</xdr:row>
      <xdr:rowOff>15459</xdr:rowOff>
    </xdr:to>
    <xdr:sp macro="" textlink="">
      <xdr:nvSpPr>
        <xdr:cNvPr id="247" name="楕円 246"/>
        <xdr:cNvSpPr/>
      </xdr:nvSpPr>
      <xdr:spPr>
        <a:xfrm>
          <a:off x="8699500" y="108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136109</xdr:rowOff>
    </xdr:from>
    <xdr:to>
      <xdr:col>50</xdr:col>
      <xdr:colOff>114300</xdr:colOff>
      <xdr:row>63</xdr:row>
      <xdr:rowOff>136275</xdr:rowOff>
    </xdr:to>
    <xdr:cxnSp macro="">
      <xdr:nvCxnSpPr>
        <xdr:cNvPr id="248" name="直線コネクタ 247"/>
        <xdr:cNvCxnSpPr/>
      </xdr:nvCxnSpPr>
      <xdr:spPr>
        <a:xfrm>
          <a:off x="8750300" y="10937459"/>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85786</xdr:rowOff>
    </xdr:from>
    <xdr:to>
      <xdr:col>41</xdr:col>
      <xdr:colOff>101600</xdr:colOff>
      <xdr:row>64</xdr:row>
      <xdr:rowOff>15936</xdr:rowOff>
    </xdr:to>
    <xdr:sp macro="" textlink="">
      <xdr:nvSpPr>
        <xdr:cNvPr id="249" name="楕円 248"/>
        <xdr:cNvSpPr/>
      </xdr:nvSpPr>
      <xdr:spPr>
        <a:xfrm>
          <a:off x="7810500" y="1088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136109</xdr:rowOff>
    </xdr:from>
    <xdr:to>
      <xdr:col>45</xdr:col>
      <xdr:colOff>177800</xdr:colOff>
      <xdr:row>63</xdr:row>
      <xdr:rowOff>136586</xdr:rowOff>
    </xdr:to>
    <xdr:cxnSp macro="">
      <xdr:nvCxnSpPr>
        <xdr:cNvPr id="250" name="直線コネクタ 249"/>
        <xdr:cNvCxnSpPr/>
      </xdr:nvCxnSpPr>
      <xdr:spPr>
        <a:xfrm flipV="1">
          <a:off x="7861300" y="10937459"/>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85699</xdr:rowOff>
    </xdr:from>
    <xdr:to>
      <xdr:col>36</xdr:col>
      <xdr:colOff>165100</xdr:colOff>
      <xdr:row>64</xdr:row>
      <xdr:rowOff>15849</xdr:rowOff>
    </xdr:to>
    <xdr:sp macro="" textlink="">
      <xdr:nvSpPr>
        <xdr:cNvPr id="251" name="楕円 250"/>
        <xdr:cNvSpPr/>
      </xdr:nvSpPr>
      <xdr:spPr>
        <a:xfrm>
          <a:off x="6921500" y="1088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136499</xdr:rowOff>
    </xdr:from>
    <xdr:to>
      <xdr:col>41</xdr:col>
      <xdr:colOff>50800</xdr:colOff>
      <xdr:row>63</xdr:row>
      <xdr:rowOff>136586</xdr:rowOff>
    </xdr:to>
    <xdr:cxnSp macro="">
      <xdr:nvCxnSpPr>
        <xdr:cNvPr id="252" name="直線コネクタ 251"/>
        <xdr:cNvCxnSpPr/>
      </xdr:nvCxnSpPr>
      <xdr:spPr>
        <a:xfrm>
          <a:off x="6972300" y="10937849"/>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25068</xdr:rowOff>
    </xdr:from>
    <xdr:ext cx="599010" cy="259045"/>
    <xdr:sp macro="" textlink="">
      <xdr:nvSpPr>
        <xdr:cNvPr id="253" name="n_1aveValue【橋りょう・トンネル】&#10;一人当たり有形固定資産（償却資産）額"/>
        <xdr:cNvSpPr txBox="1"/>
      </xdr:nvSpPr>
      <xdr:spPr>
        <a:xfrm>
          <a:off x="9327095" y="1014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58574</xdr:rowOff>
    </xdr:from>
    <xdr:ext cx="599010" cy="259045"/>
    <xdr:sp macro="" textlink="">
      <xdr:nvSpPr>
        <xdr:cNvPr id="254" name="n_2aveValue【橋りょう・トンネル】&#10;一人当たり有形固定資産（償却資産）額"/>
        <xdr:cNvSpPr txBox="1"/>
      </xdr:nvSpPr>
      <xdr:spPr>
        <a:xfrm>
          <a:off x="8450795" y="1017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52081</xdr:rowOff>
    </xdr:from>
    <xdr:ext cx="599010" cy="259045"/>
    <xdr:sp macro="" textlink="">
      <xdr:nvSpPr>
        <xdr:cNvPr id="255" name="n_3aveValue【橋りょう・トンネル】&#10;一人当たり有形固定資産（償却資産）額"/>
        <xdr:cNvSpPr txBox="1"/>
      </xdr:nvSpPr>
      <xdr:spPr>
        <a:xfrm>
          <a:off x="7561795" y="1016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33828</xdr:rowOff>
    </xdr:from>
    <xdr:ext cx="599010" cy="259045"/>
    <xdr:sp macro="" textlink="">
      <xdr:nvSpPr>
        <xdr:cNvPr id="256" name="n_4aveValue【橋りょう・トンネル】&#10;一人当たり有形固定資産（償却資産）額"/>
        <xdr:cNvSpPr txBox="1"/>
      </xdr:nvSpPr>
      <xdr:spPr>
        <a:xfrm>
          <a:off x="6672795" y="1014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6752</xdr:rowOff>
    </xdr:from>
    <xdr:ext cx="534377" cy="259045"/>
    <xdr:sp macro="" textlink="">
      <xdr:nvSpPr>
        <xdr:cNvPr id="257" name="n_1mainValue【橋りょう・トンネル】&#10;一人当たり有形固定資産（償却資産）額"/>
        <xdr:cNvSpPr txBox="1"/>
      </xdr:nvSpPr>
      <xdr:spPr>
        <a:xfrm>
          <a:off x="9359411" y="1097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6586</xdr:rowOff>
    </xdr:from>
    <xdr:ext cx="534377" cy="259045"/>
    <xdr:sp macro="" textlink="">
      <xdr:nvSpPr>
        <xdr:cNvPr id="258" name="n_2mainValue【橋りょう・トンネル】&#10;一人当たり有形固定資産（償却資産）額"/>
        <xdr:cNvSpPr txBox="1"/>
      </xdr:nvSpPr>
      <xdr:spPr>
        <a:xfrm>
          <a:off x="8483111" y="1097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7063</xdr:rowOff>
    </xdr:from>
    <xdr:ext cx="534377" cy="259045"/>
    <xdr:sp macro="" textlink="">
      <xdr:nvSpPr>
        <xdr:cNvPr id="259" name="n_3mainValue【橋りょう・トンネル】&#10;一人当たり有形固定資産（償却資産）額"/>
        <xdr:cNvSpPr txBox="1"/>
      </xdr:nvSpPr>
      <xdr:spPr>
        <a:xfrm>
          <a:off x="7594111" y="1097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6976</xdr:rowOff>
    </xdr:from>
    <xdr:ext cx="534377" cy="259045"/>
    <xdr:sp macro="" textlink="">
      <xdr:nvSpPr>
        <xdr:cNvPr id="260" name="n_4mainValue【橋りょう・トンネル】&#10;一人当たり有形固定資産（償却資産）額"/>
        <xdr:cNvSpPr txBox="1"/>
      </xdr:nvSpPr>
      <xdr:spPr>
        <a:xfrm>
          <a:off x="6705111" y="109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3" name="フローチャート: 判断 292"/>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8527</xdr:rowOff>
    </xdr:from>
    <xdr:to>
      <xdr:col>15</xdr:col>
      <xdr:colOff>101600</xdr:colOff>
      <xdr:row>83</xdr:row>
      <xdr:rowOff>110127</xdr:rowOff>
    </xdr:to>
    <xdr:sp macro="" textlink="">
      <xdr:nvSpPr>
        <xdr:cNvPr id="294" name="フローチャート: 判断 293"/>
        <xdr:cNvSpPr/>
      </xdr:nvSpPr>
      <xdr:spPr>
        <a:xfrm>
          <a:off x="28575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166914</xdr:rowOff>
    </xdr:from>
    <xdr:to>
      <xdr:col>10</xdr:col>
      <xdr:colOff>165100</xdr:colOff>
      <xdr:row>83</xdr:row>
      <xdr:rowOff>97064</xdr:rowOff>
    </xdr:to>
    <xdr:sp macro="" textlink="">
      <xdr:nvSpPr>
        <xdr:cNvPr id="295" name="フローチャート: 判断 294"/>
        <xdr:cNvSpPr/>
      </xdr:nvSpPr>
      <xdr:spPr>
        <a:xfrm>
          <a:off x="1968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1995</xdr:rowOff>
    </xdr:from>
    <xdr:to>
      <xdr:col>6</xdr:col>
      <xdr:colOff>38100</xdr:colOff>
      <xdr:row>83</xdr:row>
      <xdr:rowOff>103595</xdr:rowOff>
    </xdr:to>
    <xdr:sp macro="" textlink="">
      <xdr:nvSpPr>
        <xdr:cNvPr id="296" name="フローチャート: 判断 295"/>
        <xdr:cNvSpPr/>
      </xdr:nvSpPr>
      <xdr:spPr>
        <a:xfrm>
          <a:off x="1079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19957</xdr:rowOff>
    </xdr:from>
    <xdr:to>
      <xdr:col>24</xdr:col>
      <xdr:colOff>114300</xdr:colOff>
      <xdr:row>82</xdr:row>
      <xdr:rowOff>121557</xdr:rowOff>
    </xdr:to>
    <xdr:sp macro="" textlink="">
      <xdr:nvSpPr>
        <xdr:cNvPr id="302" name="楕円 301"/>
        <xdr:cNvSpPr/>
      </xdr:nvSpPr>
      <xdr:spPr>
        <a:xfrm>
          <a:off x="4584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42834</xdr:rowOff>
    </xdr:from>
    <xdr:ext cx="405111" cy="259045"/>
    <xdr:sp macro="" textlink="">
      <xdr:nvSpPr>
        <xdr:cNvPr id="303" name="【公営住宅】&#10;有形固定資産減価償却率該当値テキスト"/>
        <xdr:cNvSpPr txBox="1"/>
      </xdr:nvSpPr>
      <xdr:spPr>
        <a:xfrm>
          <a:off x="4673600" y="1393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165281</xdr:rowOff>
    </xdr:from>
    <xdr:to>
      <xdr:col>20</xdr:col>
      <xdr:colOff>38100</xdr:colOff>
      <xdr:row>82</xdr:row>
      <xdr:rowOff>95431</xdr:rowOff>
    </xdr:to>
    <xdr:sp macro="" textlink="">
      <xdr:nvSpPr>
        <xdr:cNvPr id="304" name="楕円 303"/>
        <xdr:cNvSpPr/>
      </xdr:nvSpPr>
      <xdr:spPr>
        <a:xfrm>
          <a:off x="3746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44631</xdr:rowOff>
    </xdr:from>
    <xdr:to>
      <xdr:col>24</xdr:col>
      <xdr:colOff>63500</xdr:colOff>
      <xdr:row>82</xdr:row>
      <xdr:rowOff>70757</xdr:rowOff>
    </xdr:to>
    <xdr:cxnSp macro="">
      <xdr:nvCxnSpPr>
        <xdr:cNvPr id="305" name="直線コネクタ 304"/>
        <xdr:cNvCxnSpPr/>
      </xdr:nvCxnSpPr>
      <xdr:spPr>
        <a:xfrm>
          <a:off x="3797300" y="141035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132624</xdr:rowOff>
    </xdr:from>
    <xdr:to>
      <xdr:col>15</xdr:col>
      <xdr:colOff>101600</xdr:colOff>
      <xdr:row>82</xdr:row>
      <xdr:rowOff>62774</xdr:rowOff>
    </xdr:to>
    <xdr:sp macro="" textlink="">
      <xdr:nvSpPr>
        <xdr:cNvPr id="306" name="楕円 305"/>
        <xdr:cNvSpPr/>
      </xdr:nvSpPr>
      <xdr:spPr>
        <a:xfrm>
          <a:off x="2857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xdr:rowOff>
    </xdr:from>
    <xdr:to>
      <xdr:col>19</xdr:col>
      <xdr:colOff>177800</xdr:colOff>
      <xdr:row>82</xdr:row>
      <xdr:rowOff>44631</xdr:rowOff>
    </xdr:to>
    <xdr:cxnSp macro="">
      <xdr:nvCxnSpPr>
        <xdr:cNvPr id="307" name="直線コネクタ 306"/>
        <xdr:cNvCxnSpPr/>
      </xdr:nvCxnSpPr>
      <xdr:spPr>
        <a:xfrm>
          <a:off x="2908300" y="140708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98334</xdr:rowOff>
    </xdr:from>
    <xdr:to>
      <xdr:col>10</xdr:col>
      <xdr:colOff>165100</xdr:colOff>
      <xdr:row>82</xdr:row>
      <xdr:rowOff>28484</xdr:rowOff>
    </xdr:to>
    <xdr:sp macro="" textlink="">
      <xdr:nvSpPr>
        <xdr:cNvPr id="308" name="楕円 307"/>
        <xdr:cNvSpPr/>
      </xdr:nvSpPr>
      <xdr:spPr>
        <a:xfrm>
          <a:off x="1968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149134</xdr:rowOff>
    </xdr:from>
    <xdr:to>
      <xdr:col>15</xdr:col>
      <xdr:colOff>50800</xdr:colOff>
      <xdr:row>82</xdr:row>
      <xdr:rowOff>11974</xdr:rowOff>
    </xdr:to>
    <xdr:cxnSp macro="">
      <xdr:nvCxnSpPr>
        <xdr:cNvPr id="309" name="直線コネクタ 308"/>
        <xdr:cNvCxnSpPr/>
      </xdr:nvCxnSpPr>
      <xdr:spPr>
        <a:xfrm>
          <a:off x="2019300" y="140365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65677</xdr:rowOff>
    </xdr:from>
    <xdr:to>
      <xdr:col>6</xdr:col>
      <xdr:colOff>38100</xdr:colOff>
      <xdr:row>81</xdr:row>
      <xdr:rowOff>167277</xdr:rowOff>
    </xdr:to>
    <xdr:sp macro="" textlink="">
      <xdr:nvSpPr>
        <xdr:cNvPr id="310" name="楕円 309"/>
        <xdr:cNvSpPr/>
      </xdr:nvSpPr>
      <xdr:spPr>
        <a:xfrm>
          <a:off x="1079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116477</xdr:rowOff>
    </xdr:from>
    <xdr:to>
      <xdr:col>10</xdr:col>
      <xdr:colOff>114300</xdr:colOff>
      <xdr:row>81</xdr:row>
      <xdr:rowOff>149134</xdr:rowOff>
    </xdr:to>
    <xdr:cxnSp macro="">
      <xdr:nvCxnSpPr>
        <xdr:cNvPr id="311" name="直線コネクタ 310"/>
        <xdr:cNvCxnSpPr/>
      </xdr:nvCxnSpPr>
      <xdr:spPr>
        <a:xfrm>
          <a:off x="1130300" y="140039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2"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101254</xdr:rowOff>
    </xdr:from>
    <xdr:ext cx="405111" cy="259045"/>
    <xdr:sp macro="" textlink="">
      <xdr:nvSpPr>
        <xdr:cNvPr id="313" name="n_2aveValue【公営住宅】&#10;有形固定資産減価償却率"/>
        <xdr:cNvSpPr txBox="1"/>
      </xdr:nvSpPr>
      <xdr:spPr>
        <a:xfrm>
          <a:off x="2705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88191</xdr:rowOff>
    </xdr:from>
    <xdr:ext cx="405111" cy="259045"/>
    <xdr:sp macro="" textlink="">
      <xdr:nvSpPr>
        <xdr:cNvPr id="314" name="n_3aveValue【公営住宅】&#10;有形固定資産減価償却率"/>
        <xdr:cNvSpPr txBox="1"/>
      </xdr:nvSpPr>
      <xdr:spPr>
        <a:xfrm>
          <a:off x="1816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94722</xdr:rowOff>
    </xdr:from>
    <xdr:ext cx="405111" cy="259045"/>
    <xdr:sp macro="" textlink="">
      <xdr:nvSpPr>
        <xdr:cNvPr id="315" name="n_4aveValue【公営住宅】&#10;有形固定資産減価償却率"/>
        <xdr:cNvSpPr txBox="1"/>
      </xdr:nvSpPr>
      <xdr:spPr>
        <a:xfrm>
          <a:off x="927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111958</xdr:rowOff>
    </xdr:from>
    <xdr:ext cx="405111" cy="259045"/>
    <xdr:sp macro="" textlink="">
      <xdr:nvSpPr>
        <xdr:cNvPr id="316" name="n_1mainValue【公営住宅】&#10;有形固定資産減価償却率"/>
        <xdr:cNvSpPr txBox="1"/>
      </xdr:nvSpPr>
      <xdr:spPr>
        <a:xfrm>
          <a:off x="35820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79301</xdr:rowOff>
    </xdr:from>
    <xdr:ext cx="405111" cy="259045"/>
    <xdr:sp macro="" textlink="">
      <xdr:nvSpPr>
        <xdr:cNvPr id="317" name="n_2mainValue【公営住宅】&#10;有形固定資産減価償却率"/>
        <xdr:cNvSpPr txBox="1"/>
      </xdr:nvSpPr>
      <xdr:spPr>
        <a:xfrm>
          <a:off x="2705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45011</xdr:rowOff>
    </xdr:from>
    <xdr:ext cx="405111" cy="259045"/>
    <xdr:sp macro="" textlink="">
      <xdr:nvSpPr>
        <xdr:cNvPr id="318" name="n_3mainValue【公営住宅】&#10;有形固定資産減価償却率"/>
        <xdr:cNvSpPr txBox="1"/>
      </xdr:nvSpPr>
      <xdr:spPr>
        <a:xfrm>
          <a:off x="1816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319" name="n_4mainValue【公営住宅】&#10;有形固定資産減価償却率"/>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157378</xdr:rowOff>
    </xdr:from>
    <xdr:to>
      <xdr:col>50</xdr:col>
      <xdr:colOff>165100</xdr:colOff>
      <xdr:row>84</xdr:row>
      <xdr:rowOff>87528</xdr:rowOff>
    </xdr:to>
    <xdr:sp macro="" textlink="">
      <xdr:nvSpPr>
        <xdr:cNvPr id="348" name="フローチャート: 判断 347"/>
        <xdr:cNvSpPr/>
      </xdr:nvSpPr>
      <xdr:spPr>
        <a:xfrm>
          <a:off x="9588500" y="14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159665</xdr:rowOff>
    </xdr:from>
    <xdr:to>
      <xdr:col>46</xdr:col>
      <xdr:colOff>38100</xdr:colOff>
      <xdr:row>84</xdr:row>
      <xdr:rowOff>89815</xdr:rowOff>
    </xdr:to>
    <xdr:sp macro="" textlink="">
      <xdr:nvSpPr>
        <xdr:cNvPr id="349" name="フローチャート: 判断 348"/>
        <xdr:cNvSpPr/>
      </xdr:nvSpPr>
      <xdr:spPr>
        <a:xfrm>
          <a:off x="8699500" y="143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171095</xdr:rowOff>
    </xdr:from>
    <xdr:to>
      <xdr:col>41</xdr:col>
      <xdr:colOff>101600</xdr:colOff>
      <xdr:row>84</xdr:row>
      <xdr:rowOff>101245</xdr:rowOff>
    </xdr:to>
    <xdr:sp macro="" textlink="">
      <xdr:nvSpPr>
        <xdr:cNvPr id="350" name="フローチャート: 判断 349"/>
        <xdr:cNvSpPr/>
      </xdr:nvSpPr>
      <xdr:spPr>
        <a:xfrm>
          <a:off x="7810500" y="144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146405</xdr:rowOff>
    </xdr:from>
    <xdr:to>
      <xdr:col>36</xdr:col>
      <xdr:colOff>165100</xdr:colOff>
      <xdr:row>84</xdr:row>
      <xdr:rowOff>76555</xdr:rowOff>
    </xdr:to>
    <xdr:sp macro="" textlink="">
      <xdr:nvSpPr>
        <xdr:cNvPr id="351" name="フローチャート: 判断 350"/>
        <xdr:cNvSpPr/>
      </xdr:nvSpPr>
      <xdr:spPr>
        <a:xfrm>
          <a:off x="6921500" y="143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57" name="楕円 356"/>
        <xdr:cNvSpPr/>
      </xdr:nvSpPr>
      <xdr:spPr>
        <a:xfrm>
          <a:off x="10426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107459</xdr:rowOff>
    </xdr:from>
    <xdr:ext cx="469744" cy="259045"/>
    <xdr:sp macro="" textlink="">
      <xdr:nvSpPr>
        <xdr:cNvPr id="358" name="【公営住宅】&#10;一人当たり面積該当値テキスト"/>
        <xdr:cNvSpPr txBox="1"/>
      </xdr:nvSpPr>
      <xdr:spPr>
        <a:xfrm>
          <a:off x="10515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130403</xdr:rowOff>
    </xdr:from>
    <xdr:to>
      <xdr:col>50</xdr:col>
      <xdr:colOff>165100</xdr:colOff>
      <xdr:row>85</xdr:row>
      <xdr:rowOff>60553</xdr:rowOff>
    </xdr:to>
    <xdr:sp macro="" textlink="">
      <xdr:nvSpPr>
        <xdr:cNvPr id="359" name="楕円 358"/>
        <xdr:cNvSpPr/>
      </xdr:nvSpPr>
      <xdr:spPr>
        <a:xfrm>
          <a:off x="9588500" y="145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xdr:rowOff>
    </xdr:from>
    <xdr:to>
      <xdr:col>55</xdr:col>
      <xdr:colOff>0</xdr:colOff>
      <xdr:row>85</xdr:row>
      <xdr:rowOff>9753</xdr:rowOff>
    </xdr:to>
    <xdr:cxnSp macro="">
      <xdr:nvCxnSpPr>
        <xdr:cNvPr id="360" name="直線コネクタ 359"/>
        <xdr:cNvCxnSpPr/>
      </xdr:nvCxnSpPr>
      <xdr:spPr>
        <a:xfrm flipV="1">
          <a:off x="9639300" y="14581632"/>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129490</xdr:rowOff>
    </xdr:from>
    <xdr:to>
      <xdr:col>46</xdr:col>
      <xdr:colOff>38100</xdr:colOff>
      <xdr:row>85</xdr:row>
      <xdr:rowOff>59640</xdr:rowOff>
    </xdr:to>
    <xdr:sp macro="" textlink="">
      <xdr:nvSpPr>
        <xdr:cNvPr id="361" name="楕円 360"/>
        <xdr:cNvSpPr/>
      </xdr:nvSpPr>
      <xdr:spPr>
        <a:xfrm>
          <a:off x="8699500" y="145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8840</xdr:rowOff>
    </xdr:from>
    <xdr:to>
      <xdr:col>50</xdr:col>
      <xdr:colOff>114300</xdr:colOff>
      <xdr:row>85</xdr:row>
      <xdr:rowOff>9753</xdr:rowOff>
    </xdr:to>
    <xdr:cxnSp macro="">
      <xdr:nvCxnSpPr>
        <xdr:cNvPr id="362" name="直線コネクタ 361"/>
        <xdr:cNvCxnSpPr/>
      </xdr:nvCxnSpPr>
      <xdr:spPr>
        <a:xfrm>
          <a:off x="8750300" y="14582090"/>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129490</xdr:rowOff>
    </xdr:from>
    <xdr:to>
      <xdr:col>41</xdr:col>
      <xdr:colOff>101600</xdr:colOff>
      <xdr:row>85</xdr:row>
      <xdr:rowOff>59640</xdr:rowOff>
    </xdr:to>
    <xdr:sp macro="" textlink="">
      <xdr:nvSpPr>
        <xdr:cNvPr id="363" name="楕円 362"/>
        <xdr:cNvSpPr/>
      </xdr:nvSpPr>
      <xdr:spPr>
        <a:xfrm>
          <a:off x="7810500" y="145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8840</xdr:rowOff>
    </xdr:from>
    <xdr:to>
      <xdr:col>45</xdr:col>
      <xdr:colOff>177800</xdr:colOff>
      <xdr:row>85</xdr:row>
      <xdr:rowOff>8840</xdr:rowOff>
    </xdr:to>
    <xdr:cxnSp macro="">
      <xdr:nvCxnSpPr>
        <xdr:cNvPr id="364" name="直線コネクタ 363"/>
        <xdr:cNvCxnSpPr/>
      </xdr:nvCxnSpPr>
      <xdr:spPr>
        <a:xfrm>
          <a:off x="7861300" y="14582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129032</xdr:rowOff>
    </xdr:from>
    <xdr:to>
      <xdr:col>36</xdr:col>
      <xdr:colOff>165100</xdr:colOff>
      <xdr:row>85</xdr:row>
      <xdr:rowOff>59182</xdr:rowOff>
    </xdr:to>
    <xdr:sp macro="" textlink="">
      <xdr:nvSpPr>
        <xdr:cNvPr id="365" name="楕円 364"/>
        <xdr:cNvSpPr/>
      </xdr:nvSpPr>
      <xdr:spPr>
        <a:xfrm>
          <a:off x="6921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xdr:rowOff>
    </xdr:from>
    <xdr:to>
      <xdr:col>41</xdr:col>
      <xdr:colOff>50800</xdr:colOff>
      <xdr:row>85</xdr:row>
      <xdr:rowOff>8840</xdr:rowOff>
    </xdr:to>
    <xdr:cxnSp macro="">
      <xdr:nvCxnSpPr>
        <xdr:cNvPr id="366" name="直線コネクタ 365"/>
        <xdr:cNvCxnSpPr/>
      </xdr:nvCxnSpPr>
      <xdr:spPr>
        <a:xfrm>
          <a:off x="6972300" y="1458163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104055</xdr:rowOff>
    </xdr:from>
    <xdr:ext cx="469744" cy="259045"/>
    <xdr:sp macro="" textlink="">
      <xdr:nvSpPr>
        <xdr:cNvPr id="367" name="n_1aveValue【公営住宅】&#10;一人当たり面積"/>
        <xdr:cNvSpPr txBox="1"/>
      </xdr:nvSpPr>
      <xdr:spPr>
        <a:xfrm>
          <a:off x="9391727" y="141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106342</xdr:rowOff>
    </xdr:from>
    <xdr:ext cx="469744" cy="259045"/>
    <xdr:sp macro="" textlink="">
      <xdr:nvSpPr>
        <xdr:cNvPr id="368" name="n_2aveValue【公営住宅】&#10;一人当たり面積"/>
        <xdr:cNvSpPr txBox="1"/>
      </xdr:nvSpPr>
      <xdr:spPr>
        <a:xfrm>
          <a:off x="8515427" y="141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117772</xdr:rowOff>
    </xdr:from>
    <xdr:ext cx="469744" cy="259045"/>
    <xdr:sp macro="" textlink="">
      <xdr:nvSpPr>
        <xdr:cNvPr id="369" name="n_3aveValue【公営住宅】&#10;一人当たり面積"/>
        <xdr:cNvSpPr txBox="1"/>
      </xdr:nvSpPr>
      <xdr:spPr>
        <a:xfrm>
          <a:off x="7626427" y="1417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93082</xdr:rowOff>
    </xdr:from>
    <xdr:ext cx="469744" cy="259045"/>
    <xdr:sp macro="" textlink="">
      <xdr:nvSpPr>
        <xdr:cNvPr id="370" name="n_4aveValue【公営住宅】&#10;一人当たり面積"/>
        <xdr:cNvSpPr txBox="1"/>
      </xdr:nvSpPr>
      <xdr:spPr>
        <a:xfrm>
          <a:off x="6737427" y="1415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51680</xdr:rowOff>
    </xdr:from>
    <xdr:ext cx="469744" cy="259045"/>
    <xdr:sp macro="" textlink="">
      <xdr:nvSpPr>
        <xdr:cNvPr id="371" name="n_1mainValue【公営住宅】&#10;一人当たり面積"/>
        <xdr:cNvSpPr txBox="1"/>
      </xdr:nvSpPr>
      <xdr:spPr>
        <a:xfrm>
          <a:off x="9391727" y="1462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50767</xdr:rowOff>
    </xdr:from>
    <xdr:ext cx="469744" cy="259045"/>
    <xdr:sp macro="" textlink="">
      <xdr:nvSpPr>
        <xdr:cNvPr id="372" name="n_2mainValue【公営住宅】&#10;一人当たり面積"/>
        <xdr:cNvSpPr txBox="1"/>
      </xdr:nvSpPr>
      <xdr:spPr>
        <a:xfrm>
          <a:off x="8515427" y="1462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50767</xdr:rowOff>
    </xdr:from>
    <xdr:ext cx="469744" cy="259045"/>
    <xdr:sp macro="" textlink="">
      <xdr:nvSpPr>
        <xdr:cNvPr id="373" name="n_3mainValue【公営住宅】&#10;一人当たり面積"/>
        <xdr:cNvSpPr txBox="1"/>
      </xdr:nvSpPr>
      <xdr:spPr>
        <a:xfrm>
          <a:off x="7626427" y="1462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50309</xdr:rowOff>
    </xdr:from>
    <xdr:ext cx="469744" cy="259045"/>
    <xdr:sp macro="" textlink="">
      <xdr:nvSpPr>
        <xdr:cNvPr id="374" name="n_4mainValue【公営住宅】&#10;一人当たり面積"/>
        <xdr:cNvSpPr txBox="1"/>
      </xdr:nvSpPr>
      <xdr:spPr>
        <a:xfrm>
          <a:off x="6737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0"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2" name="フローチャート: 判断 421"/>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3" name="フローチャート: 判断 42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24" name="フローチャート: 判断 423"/>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5" name="フローチャート: 判断 424"/>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170180</xdr:rowOff>
    </xdr:from>
    <xdr:to>
      <xdr:col>85</xdr:col>
      <xdr:colOff>177800</xdr:colOff>
      <xdr:row>35</xdr:row>
      <xdr:rowOff>100330</xdr:rowOff>
    </xdr:to>
    <xdr:sp macro="" textlink="">
      <xdr:nvSpPr>
        <xdr:cNvPr id="431" name="楕円 430"/>
        <xdr:cNvSpPr/>
      </xdr:nvSpPr>
      <xdr:spPr>
        <a:xfrm>
          <a:off x="162687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21607</xdr:rowOff>
    </xdr:from>
    <xdr:ext cx="405111" cy="259045"/>
    <xdr:sp macro="" textlink="">
      <xdr:nvSpPr>
        <xdr:cNvPr id="432" name="【認定こども園・幼稚園・保育所】&#10;有形固定資産減価償却率該当値テキスト"/>
        <xdr:cNvSpPr txBox="1"/>
      </xdr:nvSpPr>
      <xdr:spPr>
        <a:xfrm>
          <a:off x="16357600"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130175</xdr:rowOff>
    </xdr:from>
    <xdr:to>
      <xdr:col>81</xdr:col>
      <xdr:colOff>101600</xdr:colOff>
      <xdr:row>35</xdr:row>
      <xdr:rowOff>60325</xdr:rowOff>
    </xdr:to>
    <xdr:sp macro="" textlink="">
      <xdr:nvSpPr>
        <xdr:cNvPr id="433" name="楕円 432"/>
        <xdr:cNvSpPr/>
      </xdr:nvSpPr>
      <xdr:spPr>
        <a:xfrm>
          <a:off x="15430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9525</xdr:rowOff>
    </xdr:from>
    <xdr:to>
      <xdr:col>85</xdr:col>
      <xdr:colOff>127000</xdr:colOff>
      <xdr:row>35</xdr:row>
      <xdr:rowOff>49530</xdr:rowOff>
    </xdr:to>
    <xdr:cxnSp macro="">
      <xdr:nvCxnSpPr>
        <xdr:cNvPr id="434" name="直線コネクタ 433"/>
        <xdr:cNvCxnSpPr/>
      </xdr:nvCxnSpPr>
      <xdr:spPr>
        <a:xfrm>
          <a:off x="15481300" y="60102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114935</xdr:rowOff>
    </xdr:from>
    <xdr:to>
      <xdr:col>76</xdr:col>
      <xdr:colOff>165100</xdr:colOff>
      <xdr:row>35</xdr:row>
      <xdr:rowOff>45085</xdr:rowOff>
    </xdr:to>
    <xdr:sp macro="" textlink="">
      <xdr:nvSpPr>
        <xdr:cNvPr id="435" name="楕円 434"/>
        <xdr:cNvSpPr/>
      </xdr:nvSpPr>
      <xdr:spPr>
        <a:xfrm>
          <a:off x="14541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165735</xdr:rowOff>
    </xdr:from>
    <xdr:to>
      <xdr:col>81</xdr:col>
      <xdr:colOff>50800</xdr:colOff>
      <xdr:row>35</xdr:row>
      <xdr:rowOff>9525</xdr:rowOff>
    </xdr:to>
    <xdr:cxnSp macro="">
      <xdr:nvCxnSpPr>
        <xdr:cNvPr id="436" name="直線コネクタ 435"/>
        <xdr:cNvCxnSpPr/>
      </xdr:nvCxnSpPr>
      <xdr:spPr>
        <a:xfrm>
          <a:off x="14592300" y="59950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21590</xdr:rowOff>
    </xdr:from>
    <xdr:to>
      <xdr:col>72</xdr:col>
      <xdr:colOff>38100</xdr:colOff>
      <xdr:row>35</xdr:row>
      <xdr:rowOff>123190</xdr:rowOff>
    </xdr:to>
    <xdr:sp macro="" textlink="">
      <xdr:nvSpPr>
        <xdr:cNvPr id="437" name="楕円 436"/>
        <xdr:cNvSpPr/>
      </xdr:nvSpPr>
      <xdr:spPr>
        <a:xfrm>
          <a:off x="13652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165735</xdr:rowOff>
    </xdr:from>
    <xdr:to>
      <xdr:col>76</xdr:col>
      <xdr:colOff>114300</xdr:colOff>
      <xdr:row>35</xdr:row>
      <xdr:rowOff>72390</xdr:rowOff>
    </xdr:to>
    <xdr:cxnSp macro="">
      <xdr:nvCxnSpPr>
        <xdr:cNvPr id="438" name="直線コネクタ 437"/>
        <xdr:cNvCxnSpPr/>
      </xdr:nvCxnSpPr>
      <xdr:spPr>
        <a:xfrm flipV="1">
          <a:off x="13703300" y="599503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143510</xdr:rowOff>
    </xdr:from>
    <xdr:to>
      <xdr:col>67</xdr:col>
      <xdr:colOff>101600</xdr:colOff>
      <xdr:row>35</xdr:row>
      <xdr:rowOff>73660</xdr:rowOff>
    </xdr:to>
    <xdr:sp macro="" textlink="">
      <xdr:nvSpPr>
        <xdr:cNvPr id="439" name="楕円 438"/>
        <xdr:cNvSpPr/>
      </xdr:nvSpPr>
      <xdr:spPr>
        <a:xfrm>
          <a:off x="12763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22860</xdr:rowOff>
    </xdr:from>
    <xdr:to>
      <xdr:col>71</xdr:col>
      <xdr:colOff>177800</xdr:colOff>
      <xdr:row>35</xdr:row>
      <xdr:rowOff>72390</xdr:rowOff>
    </xdr:to>
    <xdr:cxnSp macro="">
      <xdr:nvCxnSpPr>
        <xdr:cNvPr id="440" name="直線コネクタ 439"/>
        <xdr:cNvCxnSpPr/>
      </xdr:nvCxnSpPr>
      <xdr:spPr>
        <a:xfrm>
          <a:off x="12814300" y="60236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441" name="n_1aveValue【認定こども園・幼稚園・保育所】&#10;有形固定資産減価償却率"/>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2"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443" name="n_3aveValue【認定こども園・幼稚園・保育所】&#10;有形固定資産減価償却率"/>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44"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76852</xdr:rowOff>
    </xdr:from>
    <xdr:ext cx="405111" cy="259045"/>
    <xdr:sp macro="" textlink="">
      <xdr:nvSpPr>
        <xdr:cNvPr id="445" name="n_1mainValue【認定こども園・幼稚園・保育所】&#10;有形固定資産減価償却率"/>
        <xdr:cNvSpPr txBox="1"/>
      </xdr:nvSpPr>
      <xdr:spPr>
        <a:xfrm>
          <a:off x="152660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61612</xdr:rowOff>
    </xdr:from>
    <xdr:ext cx="405111" cy="259045"/>
    <xdr:sp macro="" textlink="">
      <xdr:nvSpPr>
        <xdr:cNvPr id="446" name="n_2mainValue【認定こども園・幼稚園・保育所】&#10;有形固定資産減価償却率"/>
        <xdr:cNvSpPr txBox="1"/>
      </xdr:nvSpPr>
      <xdr:spPr>
        <a:xfrm>
          <a:off x="14389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139717</xdr:rowOff>
    </xdr:from>
    <xdr:ext cx="405111" cy="259045"/>
    <xdr:sp macro="" textlink="">
      <xdr:nvSpPr>
        <xdr:cNvPr id="447" name="n_3mainValue【認定こども園・幼稚園・保育所】&#10;有形固定資産減価償却率"/>
        <xdr:cNvSpPr txBox="1"/>
      </xdr:nvSpPr>
      <xdr:spPr>
        <a:xfrm>
          <a:off x="13500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90187</xdr:rowOff>
    </xdr:from>
    <xdr:ext cx="405111" cy="259045"/>
    <xdr:sp macro="" textlink="">
      <xdr:nvSpPr>
        <xdr:cNvPr id="448" name="n_4mainValue【認定こども園・幼稚園・保育所】&#10;有形固定資産減価償却率"/>
        <xdr:cNvSpPr txBox="1"/>
      </xdr:nvSpPr>
      <xdr:spPr>
        <a:xfrm>
          <a:off x="12611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107696</xdr:rowOff>
    </xdr:from>
    <xdr:to>
      <xdr:col>112</xdr:col>
      <xdr:colOff>38100</xdr:colOff>
      <xdr:row>37</xdr:row>
      <xdr:rowOff>37846</xdr:rowOff>
    </xdr:to>
    <xdr:sp macro="" textlink="">
      <xdr:nvSpPr>
        <xdr:cNvPr id="477" name="フローチャート: 判断 476"/>
        <xdr:cNvSpPr/>
      </xdr:nvSpPr>
      <xdr:spPr>
        <a:xfrm>
          <a:off x="21272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103124</xdr:rowOff>
    </xdr:from>
    <xdr:to>
      <xdr:col>107</xdr:col>
      <xdr:colOff>101600</xdr:colOff>
      <xdr:row>37</xdr:row>
      <xdr:rowOff>33274</xdr:rowOff>
    </xdr:to>
    <xdr:sp macro="" textlink="">
      <xdr:nvSpPr>
        <xdr:cNvPr id="478" name="フローチャート: 判断 477"/>
        <xdr:cNvSpPr/>
      </xdr:nvSpPr>
      <xdr:spPr>
        <a:xfrm>
          <a:off x="20383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125984</xdr:rowOff>
    </xdr:from>
    <xdr:to>
      <xdr:col>102</xdr:col>
      <xdr:colOff>165100</xdr:colOff>
      <xdr:row>37</xdr:row>
      <xdr:rowOff>56134</xdr:rowOff>
    </xdr:to>
    <xdr:sp macro="" textlink="">
      <xdr:nvSpPr>
        <xdr:cNvPr id="479" name="フローチャート: 判断 478"/>
        <xdr:cNvSpPr/>
      </xdr:nvSpPr>
      <xdr:spPr>
        <a:xfrm>
          <a:off x="19494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125984</xdr:rowOff>
    </xdr:from>
    <xdr:to>
      <xdr:col>98</xdr:col>
      <xdr:colOff>38100</xdr:colOff>
      <xdr:row>37</xdr:row>
      <xdr:rowOff>56134</xdr:rowOff>
    </xdr:to>
    <xdr:sp macro="" textlink="">
      <xdr:nvSpPr>
        <xdr:cNvPr id="480" name="フローチャート: 判断 479"/>
        <xdr:cNvSpPr/>
      </xdr:nvSpPr>
      <xdr:spPr>
        <a:xfrm>
          <a:off x="18605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144272</xdr:rowOff>
    </xdr:from>
    <xdr:to>
      <xdr:col>116</xdr:col>
      <xdr:colOff>114300</xdr:colOff>
      <xdr:row>35</xdr:row>
      <xdr:rowOff>74422</xdr:rowOff>
    </xdr:to>
    <xdr:sp macro="" textlink="">
      <xdr:nvSpPr>
        <xdr:cNvPr id="486" name="楕円 485"/>
        <xdr:cNvSpPr/>
      </xdr:nvSpPr>
      <xdr:spPr>
        <a:xfrm>
          <a:off x="221107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167149</xdr:rowOff>
    </xdr:from>
    <xdr:ext cx="469744" cy="259045"/>
    <xdr:sp macro="" textlink="">
      <xdr:nvSpPr>
        <xdr:cNvPr id="487" name="【認定こども園・幼稚園・保育所】&#10;一人当たり面積該当値テキスト"/>
        <xdr:cNvSpPr txBox="1"/>
      </xdr:nvSpPr>
      <xdr:spPr>
        <a:xfrm>
          <a:off x="22199600" y="58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153416</xdr:rowOff>
    </xdr:from>
    <xdr:to>
      <xdr:col>112</xdr:col>
      <xdr:colOff>38100</xdr:colOff>
      <xdr:row>35</xdr:row>
      <xdr:rowOff>83566</xdr:rowOff>
    </xdr:to>
    <xdr:sp macro="" textlink="">
      <xdr:nvSpPr>
        <xdr:cNvPr id="488" name="楕円 487"/>
        <xdr:cNvSpPr/>
      </xdr:nvSpPr>
      <xdr:spPr>
        <a:xfrm>
          <a:off x="21272500" y="59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23622</xdr:rowOff>
    </xdr:from>
    <xdr:to>
      <xdr:col>116</xdr:col>
      <xdr:colOff>63500</xdr:colOff>
      <xdr:row>35</xdr:row>
      <xdr:rowOff>32766</xdr:rowOff>
    </xdr:to>
    <xdr:cxnSp macro="">
      <xdr:nvCxnSpPr>
        <xdr:cNvPr id="489" name="直線コネクタ 488"/>
        <xdr:cNvCxnSpPr/>
      </xdr:nvCxnSpPr>
      <xdr:spPr>
        <a:xfrm flipV="1">
          <a:off x="21323300" y="60243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148844</xdr:rowOff>
    </xdr:from>
    <xdr:to>
      <xdr:col>107</xdr:col>
      <xdr:colOff>101600</xdr:colOff>
      <xdr:row>35</xdr:row>
      <xdr:rowOff>78994</xdr:rowOff>
    </xdr:to>
    <xdr:sp macro="" textlink="">
      <xdr:nvSpPr>
        <xdr:cNvPr id="490" name="楕円 489"/>
        <xdr:cNvSpPr/>
      </xdr:nvSpPr>
      <xdr:spPr>
        <a:xfrm>
          <a:off x="20383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28194</xdr:rowOff>
    </xdr:from>
    <xdr:to>
      <xdr:col>111</xdr:col>
      <xdr:colOff>177800</xdr:colOff>
      <xdr:row>35</xdr:row>
      <xdr:rowOff>32766</xdr:rowOff>
    </xdr:to>
    <xdr:cxnSp macro="">
      <xdr:nvCxnSpPr>
        <xdr:cNvPr id="491" name="直線コネクタ 490"/>
        <xdr:cNvCxnSpPr/>
      </xdr:nvCxnSpPr>
      <xdr:spPr>
        <a:xfrm>
          <a:off x="20434300" y="60289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148844</xdr:rowOff>
    </xdr:from>
    <xdr:to>
      <xdr:col>102</xdr:col>
      <xdr:colOff>165100</xdr:colOff>
      <xdr:row>35</xdr:row>
      <xdr:rowOff>78994</xdr:rowOff>
    </xdr:to>
    <xdr:sp macro="" textlink="">
      <xdr:nvSpPr>
        <xdr:cNvPr id="492" name="楕円 491"/>
        <xdr:cNvSpPr/>
      </xdr:nvSpPr>
      <xdr:spPr>
        <a:xfrm>
          <a:off x="19494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28194</xdr:rowOff>
    </xdr:from>
    <xdr:to>
      <xdr:col>107</xdr:col>
      <xdr:colOff>50800</xdr:colOff>
      <xdr:row>35</xdr:row>
      <xdr:rowOff>28194</xdr:rowOff>
    </xdr:to>
    <xdr:cxnSp macro="">
      <xdr:nvCxnSpPr>
        <xdr:cNvPr id="493" name="直線コネクタ 492"/>
        <xdr:cNvCxnSpPr/>
      </xdr:nvCxnSpPr>
      <xdr:spPr>
        <a:xfrm>
          <a:off x="19545300" y="6028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144272</xdr:rowOff>
    </xdr:from>
    <xdr:to>
      <xdr:col>98</xdr:col>
      <xdr:colOff>38100</xdr:colOff>
      <xdr:row>35</xdr:row>
      <xdr:rowOff>74422</xdr:rowOff>
    </xdr:to>
    <xdr:sp macro="" textlink="">
      <xdr:nvSpPr>
        <xdr:cNvPr id="494" name="楕円 493"/>
        <xdr:cNvSpPr/>
      </xdr:nvSpPr>
      <xdr:spPr>
        <a:xfrm>
          <a:off x="18605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23622</xdr:rowOff>
    </xdr:from>
    <xdr:to>
      <xdr:col>102</xdr:col>
      <xdr:colOff>114300</xdr:colOff>
      <xdr:row>35</xdr:row>
      <xdr:rowOff>28194</xdr:rowOff>
    </xdr:to>
    <xdr:cxnSp macro="">
      <xdr:nvCxnSpPr>
        <xdr:cNvPr id="495" name="直線コネクタ 494"/>
        <xdr:cNvCxnSpPr/>
      </xdr:nvCxnSpPr>
      <xdr:spPr>
        <a:xfrm>
          <a:off x="18656300" y="6024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28973</xdr:rowOff>
    </xdr:from>
    <xdr:ext cx="469744" cy="259045"/>
    <xdr:sp macro="" textlink="">
      <xdr:nvSpPr>
        <xdr:cNvPr id="496" name="n_1aveValue【認定こども園・幼稚園・保育所】&#10;一人当たり面積"/>
        <xdr:cNvSpPr txBox="1"/>
      </xdr:nvSpPr>
      <xdr:spPr>
        <a:xfrm>
          <a:off x="21075727" y="637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24401</xdr:rowOff>
    </xdr:from>
    <xdr:ext cx="469744" cy="259045"/>
    <xdr:sp macro="" textlink="">
      <xdr:nvSpPr>
        <xdr:cNvPr id="497" name="n_2aveValue【認定こども園・幼稚園・保育所】&#10;一人当たり面積"/>
        <xdr:cNvSpPr txBox="1"/>
      </xdr:nvSpPr>
      <xdr:spPr>
        <a:xfrm>
          <a:off x="20199427" y="63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47261</xdr:rowOff>
    </xdr:from>
    <xdr:ext cx="469744" cy="259045"/>
    <xdr:sp macro="" textlink="">
      <xdr:nvSpPr>
        <xdr:cNvPr id="498" name="n_3aveValue【認定こども園・幼稚園・保育所】&#10;一人当たり面積"/>
        <xdr:cNvSpPr txBox="1"/>
      </xdr:nvSpPr>
      <xdr:spPr>
        <a:xfrm>
          <a:off x="19310427" y="63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47261</xdr:rowOff>
    </xdr:from>
    <xdr:ext cx="469744" cy="259045"/>
    <xdr:sp macro="" textlink="">
      <xdr:nvSpPr>
        <xdr:cNvPr id="499" name="n_4aveValue【認定こども園・幼稚園・保育所】&#10;一人当たり面積"/>
        <xdr:cNvSpPr txBox="1"/>
      </xdr:nvSpPr>
      <xdr:spPr>
        <a:xfrm>
          <a:off x="18421427" y="63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100093</xdr:rowOff>
    </xdr:from>
    <xdr:ext cx="469744" cy="259045"/>
    <xdr:sp macro="" textlink="">
      <xdr:nvSpPr>
        <xdr:cNvPr id="500" name="n_1mainValue【認定こども園・幼稚園・保育所】&#10;一人当たり面積"/>
        <xdr:cNvSpPr txBox="1"/>
      </xdr:nvSpPr>
      <xdr:spPr>
        <a:xfrm>
          <a:off x="21075727" y="575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95521</xdr:rowOff>
    </xdr:from>
    <xdr:ext cx="469744" cy="259045"/>
    <xdr:sp macro="" textlink="">
      <xdr:nvSpPr>
        <xdr:cNvPr id="501" name="n_2mainValue【認定こども園・幼稚園・保育所】&#10;一人当たり面積"/>
        <xdr:cNvSpPr txBox="1"/>
      </xdr:nvSpPr>
      <xdr:spPr>
        <a:xfrm>
          <a:off x="20199427"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95521</xdr:rowOff>
    </xdr:from>
    <xdr:ext cx="469744" cy="259045"/>
    <xdr:sp macro="" textlink="">
      <xdr:nvSpPr>
        <xdr:cNvPr id="502" name="n_3mainValue【認定こども園・幼稚園・保育所】&#10;一人当たり面積"/>
        <xdr:cNvSpPr txBox="1"/>
      </xdr:nvSpPr>
      <xdr:spPr>
        <a:xfrm>
          <a:off x="19310427"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90949</xdr:rowOff>
    </xdr:from>
    <xdr:ext cx="469744" cy="259045"/>
    <xdr:sp macro="" textlink="">
      <xdr:nvSpPr>
        <xdr:cNvPr id="503" name="n_4mainValue【認定こども園・幼稚園・保育所】&#10;一人当たり面積"/>
        <xdr:cNvSpPr txBox="1"/>
      </xdr:nvSpPr>
      <xdr:spPr>
        <a:xfrm>
          <a:off x="18421427" y="57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22678</xdr:rowOff>
    </xdr:from>
    <xdr:to>
      <xdr:col>81</xdr:col>
      <xdr:colOff>101600</xdr:colOff>
      <xdr:row>59</xdr:row>
      <xdr:rowOff>124278</xdr:rowOff>
    </xdr:to>
    <xdr:sp macro="" textlink="">
      <xdr:nvSpPr>
        <xdr:cNvPr id="537" name="フローチャート: 判断 536"/>
        <xdr:cNvSpPr/>
      </xdr:nvSpPr>
      <xdr:spPr>
        <a:xfrm>
          <a:off x="15430500" y="1013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29210</xdr:rowOff>
    </xdr:from>
    <xdr:to>
      <xdr:col>76</xdr:col>
      <xdr:colOff>165100</xdr:colOff>
      <xdr:row>59</xdr:row>
      <xdr:rowOff>130810</xdr:rowOff>
    </xdr:to>
    <xdr:sp macro="" textlink="">
      <xdr:nvSpPr>
        <xdr:cNvPr id="538" name="フローチャート: 判断 537"/>
        <xdr:cNvSpPr/>
      </xdr:nvSpPr>
      <xdr:spPr>
        <a:xfrm>
          <a:off x="14541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145143</xdr:rowOff>
    </xdr:from>
    <xdr:to>
      <xdr:col>72</xdr:col>
      <xdr:colOff>38100</xdr:colOff>
      <xdr:row>59</xdr:row>
      <xdr:rowOff>75293</xdr:rowOff>
    </xdr:to>
    <xdr:sp macro="" textlink="">
      <xdr:nvSpPr>
        <xdr:cNvPr id="539" name="フローチャート: 判断 538"/>
        <xdr:cNvSpPr/>
      </xdr:nvSpPr>
      <xdr:spPr>
        <a:xfrm>
          <a:off x="13652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122283</xdr:rowOff>
    </xdr:from>
    <xdr:to>
      <xdr:col>67</xdr:col>
      <xdr:colOff>101600</xdr:colOff>
      <xdr:row>59</xdr:row>
      <xdr:rowOff>52433</xdr:rowOff>
    </xdr:to>
    <xdr:sp macro="" textlink="">
      <xdr:nvSpPr>
        <xdr:cNvPr id="540" name="フローチャート: 判断 539"/>
        <xdr:cNvSpPr/>
      </xdr:nvSpPr>
      <xdr:spPr>
        <a:xfrm>
          <a:off x="12763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78196</xdr:rowOff>
    </xdr:from>
    <xdr:to>
      <xdr:col>85</xdr:col>
      <xdr:colOff>177800</xdr:colOff>
      <xdr:row>58</xdr:row>
      <xdr:rowOff>8346</xdr:rowOff>
    </xdr:to>
    <xdr:sp macro="" textlink="">
      <xdr:nvSpPr>
        <xdr:cNvPr id="546" name="楕円 545"/>
        <xdr:cNvSpPr/>
      </xdr:nvSpPr>
      <xdr:spPr>
        <a:xfrm>
          <a:off x="162687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101073</xdr:rowOff>
    </xdr:from>
    <xdr:ext cx="405111" cy="259045"/>
    <xdr:sp macro="" textlink="">
      <xdr:nvSpPr>
        <xdr:cNvPr id="547" name="【学校施設】&#10;有形固定資産減価償却率該当値テキスト"/>
        <xdr:cNvSpPr txBox="1"/>
      </xdr:nvSpPr>
      <xdr:spPr>
        <a:xfrm>
          <a:off x="16357600" y="970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119017</xdr:rowOff>
    </xdr:from>
    <xdr:to>
      <xdr:col>81</xdr:col>
      <xdr:colOff>101600</xdr:colOff>
      <xdr:row>59</xdr:row>
      <xdr:rowOff>49167</xdr:rowOff>
    </xdr:to>
    <xdr:sp macro="" textlink="">
      <xdr:nvSpPr>
        <xdr:cNvPr id="548" name="楕円 547"/>
        <xdr:cNvSpPr/>
      </xdr:nvSpPr>
      <xdr:spPr>
        <a:xfrm>
          <a:off x="15430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128996</xdr:rowOff>
    </xdr:from>
    <xdr:to>
      <xdr:col>85</xdr:col>
      <xdr:colOff>127000</xdr:colOff>
      <xdr:row>58</xdr:row>
      <xdr:rowOff>169817</xdr:rowOff>
    </xdr:to>
    <xdr:cxnSp macro="">
      <xdr:nvCxnSpPr>
        <xdr:cNvPr id="549" name="直線コネクタ 548"/>
        <xdr:cNvCxnSpPr/>
      </xdr:nvCxnSpPr>
      <xdr:spPr>
        <a:xfrm flipV="1">
          <a:off x="15481300" y="9901646"/>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37374</xdr:rowOff>
    </xdr:from>
    <xdr:to>
      <xdr:col>76</xdr:col>
      <xdr:colOff>165100</xdr:colOff>
      <xdr:row>58</xdr:row>
      <xdr:rowOff>138974</xdr:rowOff>
    </xdr:to>
    <xdr:sp macro="" textlink="">
      <xdr:nvSpPr>
        <xdr:cNvPr id="550" name="楕円 549"/>
        <xdr:cNvSpPr/>
      </xdr:nvSpPr>
      <xdr:spPr>
        <a:xfrm>
          <a:off x="14541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88174</xdr:rowOff>
    </xdr:from>
    <xdr:to>
      <xdr:col>81</xdr:col>
      <xdr:colOff>50800</xdr:colOff>
      <xdr:row>58</xdr:row>
      <xdr:rowOff>169817</xdr:rowOff>
    </xdr:to>
    <xdr:cxnSp macro="">
      <xdr:nvCxnSpPr>
        <xdr:cNvPr id="551" name="直線コネクタ 550"/>
        <xdr:cNvCxnSpPr/>
      </xdr:nvCxnSpPr>
      <xdr:spPr>
        <a:xfrm>
          <a:off x="14592300" y="1003227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127181</xdr:rowOff>
    </xdr:from>
    <xdr:to>
      <xdr:col>72</xdr:col>
      <xdr:colOff>38100</xdr:colOff>
      <xdr:row>58</xdr:row>
      <xdr:rowOff>57331</xdr:rowOff>
    </xdr:to>
    <xdr:sp macro="" textlink="">
      <xdr:nvSpPr>
        <xdr:cNvPr id="552" name="楕円 551"/>
        <xdr:cNvSpPr/>
      </xdr:nvSpPr>
      <xdr:spPr>
        <a:xfrm>
          <a:off x="13652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xdr:rowOff>
    </xdr:from>
    <xdr:to>
      <xdr:col>76</xdr:col>
      <xdr:colOff>114300</xdr:colOff>
      <xdr:row>58</xdr:row>
      <xdr:rowOff>88174</xdr:rowOff>
    </xdr:to>
    <xdr:cxnSp macro="">
      <xdr:nvCxnSpPr>
        <xdr:cNvPr id="553" name="直線コネクタ 552"/>
        <xdr:cNvCxnSpPr/>
      </xdr:nvCxnSpPr>
      <xdr:spPr>
        <a:xfrm>
          <a:off x="13703300" y="995063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52070</xdr:rowOff>
    </xdr:from>
    <xdr:to>
      <xdr:col>67</xdr:col>
      <xdr:colOff>101600</xdr:colOff>
      <xdr:row>57</xdr:row>
      <xdr:rowOff>153670</xdr:rowOff>
    </xdr:to>
    <xdr:sp macro="" textlink="">
      <xdr:nvSpPr>
        <xdr:cNvPr id="554" name="楕円 553"/>
        <xdr:cNvSpPr/>
      </xdr:nvSpPr>
      <xdr:spPr>
        <a:xfrm>
          <a:off x="1276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102870</xdr:rowOff>
    </xdr:from>
    <xdr:to>
      <xdr:col>71</xdr:col>
      <xdr:colOff>177800</xdr:colOff>
      <xdr:row>58</xdr:row>
      <xdr:rowOff>6531</xdr:rowOff>
    </xdr:to>
    <xdr:cxnSp macro="">
      <xdr:nvCxnSpPr>
        <xdr:cNvPr id="555" name="直線コネクタ 554"/>
        <xdr:cNvCxnSpPr/>
      </xdr:nvCxnSpPr>
      <xdr:spPr>
        <a:xfrm>
          <a:off x="12814300" y="987552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115405</xdr:rowOff>
    </xdr:from>
    <xdr:ext cx="405111" cy="259045"/>
    <xdr:sp macro="" textlink="">
      <xdr:nvSpPr>
        <xdr:cNvPr id="556" name="n_1aveValue【学校施設】&#10;有形固定資産減価償却率"/>
        <xdr:cNvSpPr txBox="1"/>
      </xdr:nvSpPr>
      <xdr:spPr>
        <a:xfrm>
          <a:off x="152660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121937</xdr:rowOff>
    </xdr:from>
    <xdr:ext cx="405111" cy="259045"/>
    <xdr:sp macro="" textlink="">
      <xdr:nvSpPr>
        <xdr:cNvPr id="557" name="n_2aveValue【学校施設】&#10;有形固定資産減価償却率"/>
        <xdr:cNvSpPr txBox="1"/>
      </xdr:nvSpPr>
      <xdr:spPr>
        <a:xfrm>
          <a:off x="14389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66420</xdr:rowOff>
    </xdr:from>
    <xdr:ext cx="405111" cy="259045"/>
    <xdr:sp macro="" textlink="">
      <xdr:nvSpPr>
        <xdr:cNvPr id="558" name="n_3aveValue【学校施設】&#10;有形固定資産減価償却率"/>
        <xdr:cNvSpPr txBox="1"/>
      </xdr:nvSpPr>
      <xdr:spPr>
        <a:xfrm>
          <a:off x="13500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43560</xdr:rowOff>
    </xdr:from>
    <xdr:ext cx="405111" cy="259045"/>
    <xdr:sp macro="" textlink="">
      <xdr:nvSpPr>
        <xdr:cNvPr id="559" name="n_4aveValue【学校施設】&#10;有形固定資産減価償却率"/>
        <xdr:cNvSpPr txBox="1"/>
      </xdr:nvSpPr>
      <xdr:spPr>
        <a:xfrm>
          <a:off x="126117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65694</xdr:rowOff>
    </xdr:from>
    <xdr:ext cx="405111" cy="259045"/>
    <xdr:sp macro="" textlink="">
      <xdr:nvSpPr>
        <xdr:cNvPr id="560" name="n_1mainValue【学校施設】&#10;有形固定資産減価償却率"/>
        <xdr:cNvSpPr txBox="1"/>
      </xdr:nvSpPr>
      <xdr:spPr>
        <a:xfrm>
          <a:off x="15266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155501</xdr:rowOff>
    </xdr:from>
    <xdr:ext cx="405111" cy="259045"/>
    <xdr:sp macro="" textlink="">
      <xdr:nvSpPr>
        <xdr:cNvPr id="561" name="n_2mainValue【学校施設】&#10;有形固定資産減価償却率"/>
        <xdr:cNvSpPr txBox="1"/>
      </xdr:nvSpPr>
      <xdr:spPr>
        <a:xfrm>
          <a:off x="14389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73858</xdr:rowOff>
    </xdr:from>
    <xdr:ext cx="405111" cy="259045"/>
    <xdr:sp macro="" textlink="">
      <xdr:nvSpPr>
        <xdr:cNvPr id="562" name="n_3mainValue【学校施設】&#10;有形固定資産減価償却率"/>
        <xdr:cNvSpPr txBox="1"/>
      </xdr:nvSpPr>
      <xdr:spPr>
        <a:xfrm>
          <a:off x="13500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170197</xdr:rowOff>
    </xdr:from>
    <xdr:ext cx="405111" cy="259045"/>
    <xdr:sp macro="" textlink="">
      <xdr:nvSpPr>
        <xdr:cNvPr id="563" name="n_4mainValue【学校施設】&#10;有形固定資産減価償却率"/>
        <xdr:cNvSpPr txBox="1"/>
      </xdr:nvSpPr>
      <xdr:spPr>
        <a:xfrm>
          <a:off x="12611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50622</xdr:rowOff>
    </xdr:from>
    <xdr:to>
      <xdr:col>112</xdr:col>
      <xdr:colOff>38100</xdr:colOff>
      <xdr:row>63</xdr:row>
      <xdr:rowOff>152222</xdr:rowOff>
    </xdr:to>
    <xdr:sp macro="" textlink="">
      <xdr:nvSpPr>
        <xdr:cNvPr id="594" name="フローチャート: 判断 593"/>
        <xdr:cNvSpPr/>
      </xdr:nvSpPr>
      <xdr:spPr>
        <a:xfrm>
          <a:off x="21272500" y="1085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52146</xdr:rowOff>
    </xdr:from>
    <xdr:to>
      <xdr:col>107</xdr:col>
      <xdr:colOff>101600</xdr:colOff>
      <xdr:row>63</xdr:row>
      <xdr:rowOff>153746</xdr:rowOff>
    </xdr:to>
    <xdr:sp macro="" textlink="">
      <xdr:nvSpPr>
        <xdr:cNvPr id="595" name="フローチャート: 判断 594"/>
        <xdr:cNvSpPr/>
      </xdr:nvSpPr>
      <xdr:spPr>
        <a:xfrm>
          <a:off x="20383500" y="1085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596" name="フローチャート: 判断 595"/>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51460</xdr:rowOff>
    </xdr:from>
    <xdr:to>
      <xdr:col>98</xdr:col>
      <xdr:colOff>38100</xdr:colOff>
      <xdr:row>63</xdr:row>
      <xdr:rowOff>153060</xdr:rowOff>
    </xdr:to>
    <xdr:sp macro="" textlink="">
      <xdr:nvSpPr>
        <xdr:cNvPr id="597" name="フローチャート: 判断 596"/>
        <xdr:cNvSpPr/>
      </xdr:nvSpPr>
      <xdr:spPr>
        <a:xfrm>
          <a:off x="18605500" y="1085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90704</xdr:rowOff>
    </xdr:from>
    <xdr:to>
      <xdr:col>116</xdr:col>
      <xdr:colOff>114300</xdr:colOff>
      <xdr:row>64</xdr:row>
      <xdr:rowOff>20854</xdr:rowOff>
    </xdr:to>
    <xdr:sp macro="" textlink="">
      <xdr:nvSpPr>
        <xdr:cNvPr id="603" name="楕円 602"/>
        <xdr:cNvSpPr/>
      </xdr:nvSpPr>
      <xdr:spPr>
        <a:xfrm>
          <a:off x="22110700" y="108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48481</xdr:rowOff>
    </xdr:from>
    <xdr:ext cx="469744" cy="259045"/>
    <xdr:sp macro="" textlink="">
      <xdr:nvSpPr>
        <xdr:cNvPr id="604" name="【学校施設】&#10;一人当たり面積該当値テキスト"/>
        <xdr:cNvSpPr txBox="1"/>
      </xdr:nvSpPr>
      <xdr:spPr>
        <a:xfrm>
          <a:off x="22199600" y="1084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96800</xdr:rowOff>
    </xdr:from>
    <xdr:to>
      <xdr:col>112</xdr:col>
      <xdr:colOff>38100</xdr:colOff>
      <xdr:row>64</xdr:row>
      <xdr:rowOff>26950</xdr:rowOff>
    </xdr:to>
    <xdr:sp macro="" textlink="">
      <xdr:nvSpPr>
        <xdr:cNvPr id="605" name="楕円 604"/>
        <xdr:cNvSpPr/>
      </xdr:nvSpPr>
      <xdr:spPr>
        <a:xfrm>
          <a:off x="21272500" y="108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141504</xdr:rowOff>
    </xdr:from>
    <xdr:to>
      <xdr:col>116</xdr:col>
      <xdr:colOff>63500</xdr:colOff>
      <xdr:row>63</xdr:row>
      <xdr:rowOff>147600</xdr:rowOff>
    </xdr:to>
    <xdr:cxnSp macro="">
      <xdr:nvCxnSpPr>
        <xdr:cNvPr id="606" name="直線コネクタ 605"/>
        <xdr:cNvCxnSpPr/>
      </xdr:nvCxnSpPr>
      <xdr:spPr>
        <a:xfrm flipV="1">
          <a:off x="21323300" y="1094285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96342</xdr:rowOff>
    </xdr:from>
    <xdr:to>
      <xdr:col>107</xdr:col>
      <xdr:colOff>101600</xdr:colOff>
      <xdr:row>64</xdr:row>
      <xdr:rowOff>26492</xdr:rowOff>
    </xdr:to>
    <xdr:sp macro="" textlink="">
      <xdr:nvSpPr>
        <xdr:cNvPr id="607" name="楕円 606"/>
        <xdr:cNvSpPr/>
      </xdr:nvSpPr>
      <xdr:spPr>
        <a:xfrm>
          <a:off x="20383500" y="1089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147142</xdr:rowOff>
    </xdr:from>
    <xdr:to>
      <xdr:col>111</xdr:col>
      <xdr:colOff>177800</xdr:colOff>
      <xdr:row>63</xdr:row>
      <xdr:rowOff>147600</xdr:rowOff>
    </xdr:to>
    <xdr:cxnSp macro="">
      <xdr:nvCxnSpPr>
        <xdr:cNvPr id="608" name="直線コネクタ 607"/>
        <xdr:cNvCxnSpPr/>
      </xdr:nvCxnSpPr>
      <xdr:spPr>
        <a:xfrm>
          <a:off x="20434300" y="1094849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96342</xdr:rowOff>
    </xdr:from>
    <xdr:to>
      <xdr:col>102</xdr:col>
      <xdr:colOff>165100</xdr:colOff>
      <xdr:row>64</xdr:row>
      <xdr:rowOff>26492</xdr:rowOff>
    </xdr:to>
    <xdr:sp macro="" textlink="">
      <xdr:nvSpPr>
        <xdr:cNvPr id="609" name="楕円 608"/>
        <xdr:cNvSpPr/>
      </xdr:nvSpPr>
      <xdr:spPr>
        <a:xfrm>
          <a:off x="19494500" y="1089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147142</xdr:rowOff>
    </xdr:from>
    <xdr:to>
      <xdr:col>107</xdr:col>
      <xdr:colOff>50800</xdr:colOff>
      <xdr:row>63</xdr:row>
      <xdr:rowOff>147142</xdr:rowOff>
    </xdr:to>
    <xdr:cxnSp macro="">
      <xdr:nvCxnSpPr>
        <xdr:cNvPr id="610" name="直線コネクタ 609"/>
        <xdr:cNvCxnSpPr/>
      </xdr:nvCxnSpPr>
      <xdr:spPr>
        <a:xfrm>
          <a:off x="19545300" y="10948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96038</xdr:rowOff>
    </xdr:from>
    <xdr:to>
      <xdr:col>98</xdr:col>
      <xdr:colOff>38100</xdr:colOff>
      <xdr:row>64</xdr:row>
      <xdr:rowOff>26188</xdr:rowOff>
    </xdr:to>
    <xdr:sp macro="" textlink="">
      <xdr:nvSpPr>
        <xdr:cNvPr id="611" name="楕円 610"/>
        <xdr:cNvSpPr/>
      </xdr:nvSpPr>
      <xdr:spPr>
        <a:xfrm>
          <a:off x="18605500" y="108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146838</xdr:rowOff>
    </xdr:from>
    <xdr:to>
      <xdr:col>102</xdr:col>
      <xdr:colOff>114300</xdr:colOff>
      <xdr:row>63</xdr:row>
      <xdr:rowOff>147142</xdr:rowOff>
    </xdr:to>
    <xdr:cxnSp macro="">
      <xdr:nvCxnSpPr>
        <xdr:cNvPr id="612" name="直線コネクタ 611"/>
        <xdr:cNvCxnSpPr/>
      </xdr:nvCxnSpPr>
      <xdr:spPr>
        <a:xfrm>
          <a:off x="18656300" y="1094818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168749</xdr:rowOff>
    </xdr:from>
    <xdr:ext cx="469744" cy="259045"/>
    <xdr:sp macro="" textlink="">
      <xdr:nvSpPr>
        <xdr:cNvPr id="613" name="n_1aveValue【学校施設】&#10;一人当たり面積"/>
        <xdr:cNvSpPr txBox="1"/>
      </xdr:nvSpPr>
      <xdr:spPr>
        <a:xfrm>
          <a:off x="21075727" y="106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170273</xdr:rowOff>
    </xdr:from>
    <xdr:ext cx="469744" cy="259045"/>
    <xdr:sp macro="" textlink="">
      <xdr:nvSpPr>
        <xdr:cNvPr id="614" name="n_2aveValue【学校施設】&#10;一人当たり面積"/>
        <xdr:cNvSpPr txBox="1"/>
      </xdr:nvSpPr>
      <xdr:spPr>
        <a:xfrm>
          <a:off x="20199427" y="1062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615" name="n_3aveValue【学校施設】&#10;一人当たり面積"/>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169587</xdr:rowOff>
    </xdr:from>
    <xdr:ext cx="469744" cy="259045"/>
    <xdr:sp macro="" textlink="">
      <xdr:nvSpPr>
        <xdr:cNvPr id="616" name="n_4aveValue【学校施設】&#10;一人当たり面積"/>
        <xdr:cNvSpPr txBox="1"/>
      </xdr:nvSpPr>
      <xdr:spPr>
        <a:xfrm>
          <a:off x="18421427" y="106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18077</xdr:rowOff>
    </xdr:from>
    <xdr:ext cx="469744" cy="259045"/>
    <xdr:sp macro="" textlink="">
      <xdr:nvSpPr>
        <xdr:cNvPr id="617" name="n_1mainValue【学校施設】&#10;一人当たり面積"/>
        <xdr:cNvSpPr txBox="1"/>
      </xdr:nvSpPr>
      <xdr:spPr>
        <a:xfrm>
          <a:off x="21075727" y="109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17619</xdr:rowOff>
    </xdr:from>
    <xdr:ext cx="469744" cy="259045"/>
    <xdr:sp macro="" textlink="">
      <xdr:nvSpPr>
        <xdr:cNvPr id="618" name="n_2mainValue【学校施設】&#10;一人当たり面積"/>
        <xdr:cNvSpPr txBox="1"/>
      </xdr:nvSpPr>
      <xdr:spPr>
        <a:xfrm>
          <a:off x="20199427" y="10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17619</xdr:rowOff>
    </xdr:from>
    <xdr:ext cx="469744" cy="259045"/>
    <xdr:sp macro="" textlink="">
      <xdr:nvSpPr>
        <xdr:cNvPr id="619" name="n_3mainValue【学校施設】&#10;一人当たり面積"/>
        <xdr:cNvSpPr txBox="1"/>
      </xdr:nvSpPr>
      <xdr:spPr>
        <a:xfrm>
          <a:off x="19310427" y="10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17315</xdr:rowOff>
    </xdr:from>
    <xdr:ext cx="469744" cy="259045"/>
    <xdr:sp macro="" textlink="">
      <xdr:nvSpPr>
        <xdr:cNvPr id="620" name="n_4mainValue【学校施設】&#10;一人当たり面積"/>
        <xdr:cNvSpPr txBox="1"/>
      </xdr:nvSpPr>
      <xdr:spPr>
        <a:xfrm>
          <a:off x="18421427" y="109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有形固定資産減価償却率が高くなっている施設は、橋りょう・トンネルであり、低くなっている施設は、道路、公営住宅、認定こども園・幼稚園・保育所、学校施設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橋りょう・トンネルについては、被害を未然に防止すること及び施設の長寿命化を図るため平成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法定点検を実施し、老朽・劣化の度合いに基づき改修を行っている。令和元年度から二巡目の点検を実施している。道路については、令和２年度に野洲市舗装修繕計画を見直し、路面性状調査結果に基づき、計画的に改修・更新を行っているところである。公営住宅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野洲市営住宅長寿命化計画を策定し、予防保全的な修繕や建築物の耐久性を向上させるための改善事業を実施するとともに、老朽化が著しい永原第二団地については実施設計後、建替工事を進めていく。学校施設についても、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野洲市小中学校施設保全計画を策定し、校舎・体育館等老朽化の著しい中主小学校及び野洲北中学校の増改築・大規模改修を令和元年度から計画的に実施しており、令和２年度には中主小学校の校舎増築、野洲北中学校の南校舎大規模改修等を行ったことから学校施設の有形固定資産減価償却率が下降した。　なお、一人当たりの面積等の数値は類似団体平均を下回っている施設が多い状況である。また、有形固定資産減価償却率が低い施設が多いが、今後も野洲市公共施設等総合管理計画に基づき、各施設の適正な維持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50,983
50,310
80.14
29,518,130
28,671,850
793,488
12,942,154
27,616,637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74" name="楕円 73"/>
        <xdr:cNvSpPr/>
      </xdr:nvSpPr>
      <xdr:spPr>
        <a:xfrm>
          <a:off x="45847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123388</xdr:rowOff>
    </xdr:from>
    <xdr:ext cx="405111" cy="259045"/>
    <xdr:sp macro="" textlink="">
      <xdr:nvSpPr>
        <xdr:cNvPr id="75" name="【図書館】&#10;有形固定資産減価償却率該当値テキスト"/>
        <xdr:cNvSpPr txBox="1"/>
      </xdr:nvSpPr>
      <xdr:spPr>
        <a:xfrm>
          <a:off x="4673600" y="61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66222</xdr:rowOff>
    </xdr:from>
    <xdr:to>
      <xdr:col>20</xdr:col>
      <xdr:colOff>38100</xdr:colOff>
      <xdr:row>36</xdr:row>
      <xdr:rowOff>167822</xdr:rowOff>
    </xdr:to>
    <xdr:sp macro="" textlink="">
      <xdr:nvSpPr>
        <xdr:cNvPr id="76" name="楕円 75"/>
        <xdr:cNvSpPr/>
      </xdr:nvSpPr>
      <xdr:spPr>
        <a:xfrm>
          <a:off x="3746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117022</xdr:rowOff>
    </xdr:from>
    <xdr:to>
      <xdr:col>24</xdr:col>
      <xdr:colOff>63500</xdr:colOff>
      <xdr:row>36</xdr:row>
      <xdr:rowOff>151311</xdr:rowOff>
    </xdr:to>
    <xdr:cxnSp macro="">
      <xdr:nvCxnSpPr>
        <xdr:cNvPr id="77" name="直線コネクタ 76"/>
        <xdr:cNvCxnSpPr/>
      </xdr:nvCxnSpPr>
      <xdr:spPr>
        <a:xfrm>
          <a:off x="3797300" y="628922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31931</xdr:rowOff>
    </xdr:from>
    <xdr:to>
      <xdr:col>15</xdr:col>
      <xdr:colOff>101600</xdr:colOff>
      <xdr:row>36</xdr:row>
      <xdr:rowOff>133531</xdr:rowOff>
    </xdr:to>
    <xdr:sp macro="" textlink="">
      <xdr:nvSpPr>
        <xdr:cNvPr id="78" name="楕円 77"/>
        <xdr:cNvSpPr/>
      </xdr:nvSpPr>
      <xdr:spPr>
        <a:xfrm>
          <a:off x="2857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36</xdr:row>
      <xdr:rowOff>117022</xdr:rowOff>
    </xdr:to>
    <xdr:cxnSp macro="">
      <xdr:nvCxnSpPr>
        <xdr:cNvPr id="79" name="直線コネクタ 78"/>
        <xdr:cNvCxnSpPr/>
      </xdr:nvCxnSpPr>
      <xdr:spPr>
        <a:xfrm>
          <a:off x="2908300" y="62549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167458</xdr:rowOff>
    </xdr:from>
    <xdr:to>
      <xdr:col>10</xdr:col>
      <xdr:colOff>165100</xdr:colOff>
      <xdr:row>36</xdr:row>
      <xdr:rowOff>97608</xdr:rowOff>
    </xdr:to>
    <xdr:sp macro="" textlink="">
      <xdr:nvSpPr>
        <xdr:cNvPr id="80" name="楕円 79"/>
        <xdr:cNvSpPr/>
      </xdr:nvSpPr>
      <xdr:spPr>
        <a:xfrm>
          <a:off x="1968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46808</xdr:rowOff>
    </xdr:from>
    <xdr:to>
      <xdr:col>15</xdr:col>
      <xdr:colOff>50800</xdr:colOff>
      <xdr:row>36</xdr:row>
      <xdr:rowOff>82731</xdr:rowOff>
    </xdr:to>
    <xdr:cxnSp macro="">
      <xdr:nvCxnSpPr>
        <xdr:cNvPr id="81" name="直線コネクタ 80"/>
        <xdr:cNvCxnSpPr/>
      </xdr:nvCxnSpPr>
      <xdr:spPr>
        <a:xfrm>
          <a:off x="2019300" y="62190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133169</xdr:rowOff>
    </xdr:from>
    <xdr:to>
      <xdr:col>6</xdr:col>
      <xdr:colOff>38100</xdr:colOff>
      <xdr:row>36</xdr:row>
      <xdr:rowOff>63319</xdr:rowOff>
    </xdr:to>
    <xdr:sp macro="" textlink="">
      <xdr:nvSpPr>
        <xdr:cNvPr id="82" name="楕円 81"/>
        <xdr:cNvSpPr/>
      </xdr:nvSpPr>
      <xdr:spPr>
        <a:xfrm>
          <a:off x="1079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12519</xdr:rowOff>
    </xdr:from>
    <xdr:to>
      <xdr:col>10</xdr:col>
      <xdr:colOff>114300</xdr:colOff>
      <xdr:row>36</xdr:row>
      <xdr:rowOff>46808</xdr:rowOff>
    </xdr:to>
    <xdr:cxnSp macro="">
      <xdr:nvCxnSpPr>
        <xdr:cNvPr id="83" name="直線コネクタ 82"/>
        <xdr:cNvCxnSpPr/>
      </xdr:nvCxnSpPr>
      <xdr:spPr>
        <a:xfrm>
          <a:off x="1130300" y="61847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12899</xdr:rowOff>
    </xdr:from>
    <xdr:ext cx="405111" cy="259045"/>
    <xdr:sp macro="" textlink="">
      <xdr:nvSpPr>
        <xdr:cNvPr id="88" name="n_1mainValue【図書館】&#10;有形固定資産減価償却率"/>
        <xdr:cNvSpPr txBox="1"/>
      </xdr:nvSpPr>
      <xdr:spPr>
        <a:xfrm>
          <a:off x="35820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150058</xdr:rowOff>
    </xdr:from>
    <xdr:ext cx="405111" cy="259045"/>
    <xdr:sp macro="" textlink="">
      <xdr:nvSpPr>
        <xdr:cNvPr id="89" name="n_2mainValue【図書館】&#10;有形固定資産減価償却率"/>
        <xdr:cNvSpPr txBox="1"/>
      </xdr:nvSpPr>
      <xdr:spPr>
        <a:xfrm>
          <a:off x="2705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114135</xdr:rowOff>
    </xdr:from>
    <xdr:ext cx="405111" cy="259045"/>
    <xdr:sp macro="" textlink="">
      <xdr:nvSpPr>
        <xdr:cNvPr id="90" name="n_3mainValue【図書館】&#10;有形固定資産減価償却率"/>
        <xdr:cNvSpPr txBox="1"/>
      </xdr:nvSpPr>
      <xdr:spPr>
        <a:xfrm>
          <a:off x="1816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79846</xdr:rowOff>
    </xdr:from>
    <xdr:ext cx="405111" cy="259045"/>
    <xdr:sp macro="" textlink="">
      <xdr:nvSpPr>
        <xdr:cNvPr id="91" name="n_4mainValue【図書館】&#10;有形固定資産減価償却率"/>
        <xdr:cNvSpPr txBox="1"/>
      </xdr:nvSpPr>
      <xdr:spPr>
        <a:xfrm>
          <a:off x="9277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2" name="フローチャート: 判断 12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107950</xdr:rowOff>
    </xdr:from>
    <xdr:to>
      <xdr:col>46</xdr:col>
      <xdr:colOff>38100</xdr:colOff>
      <xdr:row>38</xdr:row>
      <xdr:rowOff>38100</xdr:rowOff>
    </xdr:to>
    <xdr:sp macro="" textlink="">
      <xdr:nvSpPr>
        <xdr:cNvPr id="123" name="フローチャート: 判断 122"/>
        <xdr:cNvSpPr/>
      </xdr:nvSpPr>
      <xdr:spPr>
        <a:xfrm>
          <a:off x="8699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24" name="フローチャート: 判断 123"/>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69850</xdr:rowOff>
    </xdr:from>
    <xdr:to>
      <xdr:col>36</xdr:col>
      <xdr:colOff>165100</xdr:colOff>
      <xdr:row>38</xdr:row>
      <xdr:rowOff>0</xdr:rowOff>
    </xdr:to>
    <xdr:sp macro="" textlink="">
      <xdr:nvSpPr>
        <xdr:cNvPr id="125" name="フローチャート: 判断 124"/>
        <xdr:cNvSpPr/>
      </xdr:nvSpPr>
      <xdr:spPr>
        <a:xfrm>
          <a:off x="6921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31" name="楕円 130"/>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32" name="【図書館】&#10;一人当たり面積該当値テキスト"/>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38100</xdr:rowOff>
    </xdr:from>
    <xdr:to>
      <xdr:col>50</xdr:col>
      <xdr:colOff>165100</xdr:colOff>
      <xdr:row>36</xdr:row>
      <xdr:rowOff>139700</xdr:rowOff>
    </xdr:to>
    <xdr:sp macro="" textlink="">
      <xdr:nvSpPr>
        <xdr:cNvPr id="133" name="楕円 132"/>
        <xdr:cNvSpPr/>
      </xdr:nvSpPr>
      <xdr:spPr>
        <a:xfrm>
          <a:off x="9588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88900</xdr:rowOff>
    </xdr:to>
    <xdr:cxnSp macro="">
      <xdr:nvCxnSpPr>
        <xdr:cNvPr id="134" name="直線コネクタ 133"/>
        <xdr:cNvCxnSpPr/>
      </xdr:nvCxnSpPr>
      <xdr:spPr>
        <a:xfrm flipV="1">
          <a:off x="9639300" y="624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38100</xdr:rowOff>
    </xdr:from>
    <xdr:to>
      <xdr:col>46</xdr:col>
      <xdr:colOff>38100</xdr:colOff>
      <xdr:row>36</xdr:row>
      <xdr:rowOff>139700</xdr:rowOff>
    </xdr:to>
    <xdr:sp macro="" textlink="">
      <xdr:nvSpPr>
        <xdr:cNvPr id="135" name="楕円 134"/>
        <xdr:cNvSpPr/>
      </xdr:nvSpPr>
      <xdr:spPr>
        <a:xfrm>
          <a:off x="8699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88900</xdr:rowOff>
    </xdr:from>
    <xdr:to>
      <xdr:col>50</xdr:col>
      <xdr:colOff>114300</xdr:colOff>
      <xdr:row>36</xdr:row>
      <xdr:rowOff>88900</xdr:rowOff>
    </xdr:to>
    <xdr:cxnSp macro="">
      <xdr:nvCxnSpPr>
        <xdr:cNvPr id="136" name="直線コネクタ 135"/>
        <xdr:cNvCxnSpPr/>
      </xdr:nvCxnSpPr>
      <xdr:spPr>
        <a:xfrm>
          <a:off x="87503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38100</xdr:rowOff>
    </xdr:from>
    <xdr:to>
      <xdr:col>41</xdr:col>
      <xdr:colOff>101600</xdr:colOff>
      <xdr:row>36</xdr:row>
      <xdr:rowOff>139700</xdr:rowOff>
    </xdr:to>
    <xdr:sp macro="" textlink="">
      <xdr:nvSpPr>
        <xdr:cNvPr id="137" name="楕円 136"/>
        <xdr:cNvSpPr/>
      </xdr:nvSpPr>
      <xdr:spPr>
        <a:xfrm>
          <a:off x="7810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88900</xdr:rowOff>
    </xdr:from>
    <xdr:to>
      <xdr:col>45</xdr:col>
      <xdr:colOff>177800</xdr:colOff>
      <xdr:row>36</xdr:row>
      <xdr:rowOff>88900</xdr:rowOff>
    </xdr:to>
    <xdr:cxnSp macro="">
      <xdr:nvCxnSpPr>
        <xdr:cNvPr id="138" name="直線コネクタ 137"/>
        <xdr:cNvCxnSpPr/>
      </xdr:nvCxnSpPr>
      <xdr:spPr>
        <a:xfrm>
          <a:off x="78613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39" name="楕円 138"/>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76200</xdr:rowOff>
    </xdr:from>
    <xdr:to>
      <xdr:col>41</xdr:col>
      <xdr:colOff>50800</xdr:colOff>
      <xdr:row>36</xdr:row>
      <xdr:rowOff>88900</xdr:rowOff>
    </xdr:to>
    <xdr:cxnSp macro="">
      <xdr:nvCxnSpPr>
        <xdr:cNvPr id="140" name="直線コネクタ 139"/>
        <xdr:cNvCxnSpPr/>
      </xdr:nvCxnSpPr>
      <xdr:spPr>
        <a:xfrm>
          <a:off x="69723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41"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42" name="n_2aveValue【図書館】&#10;一人当たり面積"/>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54627</xdr:rowOff>
    </xdr:from>
    <xdr:ext cx="469744" cy="259045"/>
    <xdr:sp macro="" textlink="">
      <xdr:nvSpPr>
        <xdr:cNvPr id="143" name="n_3aveValue【図書館】&#10;一人当たり面積"/>
        <xdr:cNvSpPr txBox="1"/>
      </xdr:nvSpPr>
      <xdr:spPr>
        <a:xfrm>
          <a:off x="7626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4" name="n_4aveValue【図書館】&#10;一人当たり面積"/>
        <xdr:cNvSpPr txBox="1"/>
      </xdr:nvSpPr>
      <xdr:spPr>
        <a:xfrm>
          <a:off x="6737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156227</xdr:rowOff>
    </xdr:from>
    <xdr:ext cx="469744" cy="259045"/>
    <xdr:sp macro="" textlink="">
      <xdr:nvSpPr>
        <xdr:cNvPr id="145" name="n_1mainValue【図書館】&#10;一人当たり面積"/>
        <xdr:cNvSpPr txBox="1"/>
      </xdr:nvSpPr>
      <xdr:spPr>
        <a:xfrm>
          <a:off x="93917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156227</xdr:rowOff>
    </xdr:from>
    <xdr:ext cx="469744" cy="259045"/>
    <xdr:sp macro="" textlink="">
      <xdr:nvSpPr>
        <xdr:cNvPr id="146" name="n_2mainValue【図書館】&#10;一人当たり面積"/>
        <xdr:cNvSpPr txBox="1"/>
      </xdr:nvSpPr>
      <xdr:spPr>
        <a:xfrm>
          <a:off x="85154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156227</xdr:rowOff>
    </xdr:from>
    <xdr:ext cx="469744" cy="259045"/>
    <xdr:sp macro="" textlink="">
      <xdr:nvSpPr>
        <xdr:cNvPr id="147" name="n_3mainValue【図書館】&#10;一人当たり面積"/>
        <xdr:cNvSpPr txBox="1"/>
      </xdr:nvSpPr>
      <xdr:spPr>
        <a:xfrm>
          <a:off x="76264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143527</xdr:rowOff>
    </xdr:from>
    <xdr:ext cx="469744" cy="259045"/>
    <xdr:sp macro="" textlink="">
      <xdr:nvSpPr>
        <xdr:cNvPr id="148" name="n_4mainValue【図書館】&#10;一人当たり面積"/>
        <xdr:cNvSpPr txBox="1"/>
      </xdr:nvSpPr>
      <xdr:spPr>
        <a:xfrm>
          <a:off x="6737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55335</xdr:rowOff>
    </xdr:from>
    <xdr:to>
      <xdr:col>20</xdr:col>
      <xdr:colOff>38100</xdr:colOff>
      <xdr:row>61</xdr:row>
      <xdr:rowOff>156935</xdr:rowOff>
    </xdr:to>
    <xdr:sp macro="" textlink="">
      <xdr:nvSpPr>
        <xdr:cNvPr id="181" name="フローチャート: 判断 180"/>
        <xdr:cNvSpPr/>
      </xdr:nvSpPr>
      <xdr:spPr>
        <a:xfrm>
          <a:off x="37465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12881</xdr:rowOff>
    </xdr:from>
    <xdr:to>
      <xdr:col>15</xdr:col>
      <xdr:colOff>101600</xdr:colOff>
      <xdr:row>61</xdr:row>
      <xdr:rowOff>114481</xdr:rowOff>
    </xdr:to>
    <xdr:sp macro="" textlink="">
      <xdr:nvSpPr>
        <xdr:cNvPr id="182" name="フローチャート: 判断 181"/>
        <xdr:cNvSpPr/>
      </xdr:nvSpPr>
      <xdr:spPr>
        <a:xfrm>
          <a:off x="28575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4" name="フローチャート: 判断 183"/>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22678</xdr:rowOff>
    </xdr:from>
    <xdr:to>
      <xdr:col>24</xdr:col>
      <xdr:colOff>114300</xdr:colOff>
      <xdr:row>59</xdr:row>
      <xdr:rowOff>124278</xdr:rowOff>
    </xdr:to>
    <xdr:sp macro="" textlink="">
      <xdr:nvSpPr>
        <xdr:cNvPr id="190" name="楕円 189"/>
        <xdr:cNvSpPr/>
      </xdr:nvSpPr>
      <xdr:spPr>
        <a:xfrm>
          <a:off x="4584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45555</xdr:rowOff>
    </xdr:from>
    <xdr:ext cx="405111" cy="259045"/>
    <xdr:sp macro="" textlink="">
      <xdr:nvSpPr>
        <xdr:cNvPr id="191" name="【体育館・プール】&#10;有形固定資産減価償却率該当値テキスト"/>
        <xdr:cNvSpPr txBox="1"/>
      </xdr:nvSpPr>
      <xdr:spPr>
        <a:xfrm>
          <a:off x="4673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92" name="楕円 191"/>
        <xdr:cNvSpPr/>
      </xdr:nvSpPr>
      <xdr:spPr>
        <a:xfrm>
          <a:off x="3746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73478</xdr:rowOff>
    </xdr:from>
    <xdr:to>
      <xdr:col>24</xdr:col>
      <xdr:colOff>63500</xdr:colOff>
      <xdr:row>60</xdr:row>
      <xdr:rowOff>117566</xdr:rowOff>
    </xdr:to>
    <xdr:cxnSp macro="">
      <xdr:nvCxnSpPr>
        <xdr:cNvPr id="193" name="直線コネクタ 192"/>
        <xdr:cNvCxnSpPr/>
      </xdr:nvCxnSpPr>
      <xdr:spPr>
        <a:xfrm flipV="1">
          <a:off x="3797300" y="10189028"/>
          <a:ext cx="8382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94" name="楕円 193"/>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117566</xdr:rowOff>
    </xdr:to>
    <xdr:cxnSp macro="">
      <xdr:nvCxnSpPr>
        <xdr:cNvPr id="195" name="直線コネクタ 194"/>
        <xdr:cNvCxnSpPr/>
      </xdr:nvCxnSpPr>
      <xdr:spPr>
        <a:xfrm>
          <a:off x="2908300" y="103670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164737</xdr:rowOff>
    </xdr:from>
    <xdr:to>
      <xdr:col>10</xdr:col>
      <xdr:colOff>165100</xdr:colOff>
      <xdr:row>60</xdr:row>
      <xdr:rowOff>94887</xdr:rowOff>
    </xdr:to>
    <xdr:sp macro="" textlink="">
      <xdr:nvSpPr>
        <xdr:cNvPr id="196" name="楕円 195"/>
        <xdr:cNvSpPr/>
      </xdr:nvSpPr>
      <xdr:spPr>
        <a:xfrm>
          <a:off x="1968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44087</xdr:rowOff>
    </xdr:from>
    <xdr:to>
      <xdr:col>15</xdr:col>
      <xdr:colOff>50800</xdr:colOff>
      <xdr:row>60</xdr:row>
      <xdr:rowOff>80010</xdr:rowOff>
    </xdr:to>
    <xdr:cxnSp macro="">
      <xdr:nvCxnSpPr>
        <xdr:cNvPr id="197" name="直線コネクタ 196"/>
        <xdr:cNvCxnSpPr/>
      </xdr:nvCxnSpPr>
      <xdr:spPr>
        <a:xfrm>
          <a:off x="2019300" y="103310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135346</xdr:rowOff>
    </xdr:from>
    <xdr:to>
      <xdr:col>6</xdr:col>
      <xdr:colOff>38100</xdr:colOff>
      <xdr:row>60</xdr:row>
      <xdr:rowOff>65496</xdr:rowOff>
    </xdr:to>
    <xdr:sp macro="" textlink="">
      <xdr:nvSpPr>
        <xdr:cNvPr id="198" name="楕円 197"/>
        <xdr:cNvSpPr/>
      </xdr:nvSpPr>
      <xdr:spPr>
        <a:xfrm>
          <a:off x="1079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14696</xdr:rowOff>
    </xdr:from>
    <xdr:to>
      <xdr:col>10</xdr:col>
      <xdr:colOff>114300</xdr:colOff>
      <xdr:row>60</xdr:row>
      <xdr:rowOff>44087</xdr:rowOff>
    </xdr:to>
    <xdr:cxnSp macro="">
      <xdr:nvCxnSpPr>
        <xdr:cNvPr id="199" name="直線コネクタ 198"/>
        <xdr:cNvCxnSpPr/>
      </xdr:nvCxnSpPr>
      <xdr:spPr>
        <a:xfrm>
          <a:off x="1130300" y="103016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148062</xdr:rowOff>
    </xdr:from>
    <xdr:ext cx="405111" cy="259045"/>
    <xdr:sp macro="" textlink="">
      <xdr:nvSpPr>
        <xdr:cNvPr id="200" name="n_1aveValue【体育館・プール】&#10;有形固定資産減価償却率"/>
        <xdr:cNvSpPr txBox="1"/>
      </xdr:nvSpPr>
      <xdr:spPr>
        <a:xfrm>
          <a:off x="3582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105608</xdr:rowOff>
    </xdr:from>
    <xdr:ext cx="405111" cy="259045"/>
    <xdr:sp macro="" textlink="">
      <xdr:nvSpPr>
        <xdr:cNvPr id="201" name="n_2aveValue【体育館・プール】&#10;有形固定資産減価償却率"/>
        <xdr:cNvSpPr txBox="1"/>
      </xdr:nvSpPr>
      <xdr:spPr>
        <a:xfrm>
          <a:off x="2705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3" name="n_4aveValue【体育館・プー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4" name="n_1mainValue【体育館・プー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205" name="n_2mainValue【体育館・プー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111414</xdr:rowOff>
    </xdr:from>
    <xdr:ext cx="405111" cy="259045"/>
    <xdr:sp macro="" textlink="">
      <xdr:nvSpPr>
        <xdr:cNvPr id="206" name="n_3mainValue【体育館・プール】&#10;有形固定資産減価償却率"/>
        <xdr:cNvSpPr txBox="1"/>
      </xdr:nvSpPr>
      <xdr:spPr>
        <a:xfrm>
          <a:off x="1816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82023</xdr:rowOff>
    </xdr:from>
    <xdr:ext cx="405111" cy="259045"/>
    <xdr:sp macro="" textlink="">
      <xdr:nvSpPr>
        <xdr:cNvPr id="207" name="n_4mainValue【体育館・プール】&#10;有形固定資産減価償却率"/>
        <xdr:cNvSpPr txBox="1"/>
      </xdr:nvSpPr>
      <xdr:spPr>
        <a:xfrm>
          <a:off x="927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8" name="フローチャート: 判断 237"/>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9" name="フローチャート: 判断 238"/>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2540</xdr:rowOff>
    </xdr:from>
    <xdr:to>
      <xdr:col>41</xdr:col>
      <xdr:colOff>101600</xdr:colOff>
      <xdr:row>61</xdr:row>
      <xdr:rowOff>104140</xdr:rowOff>
    </xdr:to>
    <xdr:sp macro="" textlink="">
      <xdr:nvSpPr>
        <xdr:cNvPr id="240" name="フローチャート: 判断 239"/>
        <xdr:cNvSpPr/>
      </xdr:nvSpPr>
      <xdr:spPr>
        <a:xfrm>
          <a:off x="7810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137795</xdr:rowOff>
    </xdr:from>
    <xdr:to>
      <xdr:col>36</xdr:col>
      <xdr:colOff>165100</xdr:colOff>
      <xdr:row>61</xdr:row>
      <xdr:rowOff>67945</xdr:rowOff>
    </xdr:to>
    <xdr:sp macro="" textlink="">
      <xdr:nvSpPr>
        <xdr:cNvPr id="241" name="フローチャート: 判断 240"/>
        <xdr:cNvSpPr/>
      </xdr:nvSpPr>
      <xdr:spPr>
        <a:xfrm>
          <a:off x="6921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113030</xdr:rowOff>
    </xdr:from>
    <xdr:to>
      <xdr:col>55</xdr:col>
      <xdr:colOff>50800</xdr:colOff>
      <xdr:row>61</xdr:row>
      <xdr:rowOff>43180</xdr:rowOff>
    </xdr:to>
    <xdr:sp macro="" textlink="">
      <xdr:nvSpPr>
        <xdr:cNvPr id="247" name="楕円 246"/>
        <xdr:cNvSpPr/>
      </xdr:nvSpPr>
      <xdr:spPr>
        <a:xfrm>
          <a:off x="10426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135907</xdr:rowOff>
    </xdr:from>
    <xdr:ext cx="469744" cy="259045"/>
    <xdr:sp macro="" textlink="">
      <xdr:nvSpPr>
        <xdr:cNvPr id="248" name="【体育館・プール】&#10;一人当たり面積該当値テキスト"/>
        <xdr:cNvSpPr txBox="1"/>
      </xdr:nvSpPr>
      <xdr:spPr>
        <a:xfrm>
          <a:off x="10515600"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50165</xdr:rowOff>
    </xdr:from>
    <xdr:to>
      <xdr:col>50</xdr:col>
      <xdr:colOff>165100</xdr:colOff>
      <xdr:row>61</xdr:row>
      <xdr:rowOff>151765</xdr:rowOff>
    </xdr:to>
    <xdr:sp macro="" textlink="">
      <xdr:nvSpPr>
        <xdr:cNvPr id="249" name="楕円 248"/>
        <xdr:cNvSpPr/>
      </xdr:nvSpPr>
      <xdr:spPr>
        <a:xfrm>
          <a:off x="9588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163830</xdr:rowOff>
    </xdr:from>
    <xdr:to>
      <xdr:col>55</xdr:col>
      <xdr:colOff>0</xdr:colOff>
      <xdr:row>61</xdr:row>
      <xdr:rowOff>100965</xdr:rowOff>
    </xdr:to>
    <xdr:cxnSp macro="">
      <xdr:nvCxnSpPr>
        <xdr:cNvPr id="250" name="直線コネクタ 249"/>
        <xdr:cNvCxnSpPr/>
      </xdr:nvCxnSpPr>
      <xdr:spPr>
        <a:xfrm flipV="1">
          <a:off x="9639300" y="1045083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48260</xdr:rowOff>
    </xdr:from>
    <xdr:to>
      <xdr:col>46</xdr:col>
      <xdr:colOff>38100</xdr:colOff>
      <xdr:row>61</xdr:row>
      <xdr:rowOff>149860</xdr:rowOff>
    </xdr:to>
    <xdr:sp macro="" textlink="">
      <xdr:nvSpPr>
        <xdr:cNvPr id="251" name="楕円 250"/>
        <xdr:cNvSpPr/>
      </xdr:nvSpPr>
      <xdr:spPr>
        <a:xfrm>
          <a:off x="8699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99060</xdr:rowOff>
    </xdr:from>
    <xdr:to>
      <xdr:col>50</xdr:col>
      <xdr:colOff>114300</xdr:colOff>
      <xdr:row>61</xdr:row>
      <xdr:rowOff>100965</xdr:rowOff>
    </xdr:to>
    <xdr:cxnSp macro="">
      <xdr:nvCxnSpPr>
        <xdr:cNvPr id="252" name="直線コネクタ 251"/>
        <xdr:cNvCxnSpPr/>
      </xdr:nvCxnSpPr>
      <xdr:spPr>
        <a:xfrm>
          <a:off x="8750300" y="105575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48260</xdr:rowOff>
    </xdr:from>
    <xdr:to>
      <xdr:col>41</xdr:col>
      <xdr:colOff>101600</xdr:colOff>
      <xdr:row>61</xdr:row>
      <xdr:rowOff>149860</xdr:rowOff>
    </xdr:to>
    <xdr:sp macro="" textlink="">
      <xdr:nvSpPr>
        <xdr:cNvPr id="253" name="楕円 252"/>
        <xdr:cNvSpPr/>
      </xdr:nvSpPr>
      <xdr:spPr>
        <a:xfrm>
          <a:off x="781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99060</xdr:rowOff>
    </xdr:from>
    <xdr:to>
      <xdr:col>45</xdr:col>
      <xdr:colOff>177800</xdr:colOff>
      <xdr:row>61</xdr:row>
      <xdr:rowOff>99060</xdr:rowOff>
    </xdr:to>
    <xdr:cxnSp macro="">
      <xdr:nvCxnSpPr>
        <xdr:cNvPr id="254" name="直線コネクタ 253"/>
        <xdr:cNvCxnSpPr/>
      </xdr:nvCxnSpPr>
      <xdr:spPr>
        <a:xfrm>
          <a:off x="7861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48260</xdr:rowOff>
    </xdr:from>
    <xdr:to>
      <xdr:col>36</xdr:col>
      <xdr:colOff>165100</xdr:colOff>
      <xdr:row>61</xdr:row>
      <xdr:rowOff>149860</xdr:rowOff>
    </xdr:to>
    <xdr:sp macro="" textlink="">
      <xdr:nvSpPr>
        <xdr:cNvPr id="255" name="楕円 254"/>
        <xdr:cNvSpPr/>
      </xdr:nvSpPr>
      <xdr:spPr>
        <a:xfrm>
          <a:off x="692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99060</xdr:rowOff>
    </xdr:from>
    <xdr:to>
      <xdr:col>41</xdr:col>
      <xdr:colOff>50800</xdr:colOff>
      <xdr:row>61</xdr:row>
      <xdr:rowOff>99060</xdr:rowOff>
    </xdr:to>
    <xdr:cxnSp macro="">
      <xdr:nvCxnSpPr>
        <xdr:cNvPr id="256" name="直線コネクタ 255"/>
        <xdr:cNvCxnSpPr/>
      </xdr:nvCxnSpPr>
      <xdr:spPr>
        <a:xfrm>
          <a:off x="6972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57"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122572</xdr:rowOff>
    </xdr:from>
    <xdr:ext cx="469744" cy="259045"/>
    <xdr:sp macro="" textlink="">
      <xdr:nvSpPr>
        <xdr:cNvPr id="258" name="n_2aveValue【体育館・プール】&#10;一人当たり面積"/>
        <xdr:cNvSpPr txBox="1"/>
      </xdr:nvSpPr>
      <xdr:spPr>
        <a:xfrm>
          <a:off x="8515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120667</xdr:rowOff>
    </xdr:from>
    <xdr:ext cx="469744" cy="259045"/>
    <xdr:sp macro="" textlink="">
      <xdr:nvSpPr>
        <xdr:cNvPr id="259" name="n_3aveValue【体育館・プール】&#10;一人当たり面積"/>
        <xdr:cNvSpPr txBox="1"/>
      </xdr:nvSpPr>
      <xdr:spPr>
        <a:xfrm>
          <a:off x="7626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84472</xdr:rowOff>
    </xdr:from>
    <xdr:ext cx="469744" cy="259045"/>
    <xdr:sp macro="" textlink="">
      <xdr:nvSpPr>
        <xdr:cNvPr id="260" name="n_4aveValue【体育館・プール】&#10;一人当たり面積"/>
        <xdr:cNvSpPr txBox="1"/>
      </xdr:nvSpPr>
      <xdr:spPr>
        <a:xfrm>
          <a:off x="6737427" y="102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142892</xdr:rowOff>
    </xdr:from>
    <xdr:ext cx="469744" cy="259045"/>
    <xdr:sp macro="" textlink="">
      <xdr:nvSpPr>
        <xdr:cNvPr id="261" name="n_1mainValue【体育館・プール】&#10;一人当たり面積"/>
        <xdr:cNvSpPr txBox="1"/>
      </xdr:nvSpPr>
      <xdr:spPr>
        <a:xfrm>
          <a:off x="9391727" y="1060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140987</xdr:rowOff>
    </xdr:from>
    <xdr:ext cx="469744" cy="259045"/>
    <xdr:sp macro="" textlink="">
      <xdr:nvSpPr>
        <xdr:cNvPr id="262" name="n_2mainValue【体育館・プール】&#10;一人当たり面積"/>
        <xdr:cNvSpPr txBox="1"/>
      </xdr:nvSpPr>
      <xdr:spPr>
        <a:xfrm>
          <a:off x="8515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140987</xdr:rowOff>
    </xdr:from>
    <xdr:ext cx="469744" cy="259045"/>
    <xdr:sp macro="" textlink="">
      <xdr:nvSpPr>
        <xdr:cNvPr id="263" name="n_3mainValue【体育館・プール】&#10;一人当たり面積"/>
        <xdr:cNvSpPr txBox="1"/>
      </xdr:nvSpPr>
      <xdr:spPr>
        <a:xfrm>
          <a:off x="7626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140987</xdr:rowOff>
    </xdr:from>
    <xdr:ext cx="469744" cy="259045"/>
    <xdr:sp macro="" textlink="">
      <xdr:nvSpPr>
        <xdr:cNvPr id="264" name="n_4mainValue【体育館・プール】&#10;一人当たり面積"/>
        <xdr:cNvSpPr txBox="1"/>
      </xdr:nvSpPr>
      <xdr:spPr>
        <a:xfrm>
          <a:off x="6737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6" name="フローチャート: 判断 295"/>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7" name="フローチャート: 判断 296"/>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8" name="フローチャート: 判断 297"/>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9" name="フローチャート: 判断 298"/>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74930</xdr:rowOff>
    </xdr:from>
    <xdr:to>
      <xdr:col>24</xdr:col>
      <xdr:colOff>114300</xdr:colOff>
      <xdr:row>80</xdr:row>
      <xdr:rowOff>5080</xdr:rowOff>
    </xdr:to>
    <xdr:sp macro="" textlink="">
      <xdr:nvSpPr>
        <xdr:cNvPr id="305" name="楕円 304"/>
        <xdr:cNvSpPr/>
      </xdr:nvSpPr>
      <xdr:spPr>
        <a:xfrm>
          <a:off x="45847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97807</xdr:rowOff>
    </xdr:from>
    <xdr:ext cx="405111" cy="259045"/>
    <xdr:sp macro="" textlink="">
      <xdr:nvSpPr>
        <xdr:cNvPr id="306" name="【福祉施設】&#10;有形固定資産減価償却率該当値テキスト"/>
        <xdr:cNvSpPr txBox="1"/>
      </xdr:nvSpPr>
      <xdr:spPr>
        <a:xfrm>
          <a:off x="4673600"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4445</xdr:rowOff>
    </xdr:from>
    <xdr:to>
      <xdr:col>20</xdr:col>
      <xdr:colOff>38100</xdr:colOff>
      <xdr:row>79</xdr:row>
      <xdr:rowOff>106045</xdr:rowOff>
    </xdr:to>
    <xdr:sp macro="" textlink="">
      <xdr:nvSpPr>
        <xdr:cNvPr id="307" name="楕円 306"/>
        <xdr:cNvSpPr/>
      </xdr:nvSpPr>
      <xdr:spPr>
        <a:xfrm>
          <a:off x="3746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55245</xdr:rowOff>
    </xdr:from>
    <xdr:to>
      <xdr:col>24</xdr:col>
      <xdr:colOff>63500</xdr:colOff>
      <xdr:row>79</xdr:row>
      <xdr:rowOff>125730</xdr:rowOff>
    </xdr:to>
    <xdr:cxnSp macro="">
      <xdr:nvCxnSpPr>
        <xdr:cNvPr id="308" name="直線コネクタ 307"/>
        <xdr:cNvCxnSpPr/>
      </xdr:nvCxnSpPr>
      <xdr:spPr>
        <a:xfrm>
          <a:off x="3797300" y="1359979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107314</xdr:rowOff>
    </xdr:from>
    <xdr:to>
      <xdr:col>15</xdr:col>
      <xdr:colOff>101600</xdr:colOff>
      <xdr:row>79</xdr:row>
      <xdr:rowOff>37464</xdr:rowOff>
    </xdr:to>
    <xdr:sp macro="" textlink="">
      <xdr:nvSpPr>
        <xdr:cNvPr id="309" name="楕円 308"/>
        <xdr:cNvSpPr/>
      </xdr:nvSpPr>
      <xdr:spPr>
        <a:xfrm>
          <a:off x="2857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158114</xdr:rowOff>
    </xdr:from>
    <xdr:to>
      <xdr:col>19</xdr:col>
      <xdr:colOff>177800</xdr:colOff>
      <xdr:row>79</xdr:row>
      <xdr:rowOff>55245</xdr:rowOff>
    </xdr:to>
    <xdr:cxnSp macro="">
      <xdr:nvCxnSpPr>
        <xdr:cNvPr id="310" name="直線コネクタ 309"/>
        <xdr:cNvCxnSpPr/>
      </xdr:nvCxnSpPr>
      <xdr:spPr>
        <a:xfrm>
          <a:off x="2908300" y="1353121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36830</xdr:rowOff>
    </xdr:from>
    <xdr:to>
      <xdr:col>10</xdr:col>
      <xdr:colOff>165100</xdr:colOff>
      <xdr:row>78</xdr:row>
      <xdr:rowOff>138430</xdr:rowOff>
    </xdr:to>
    <xdr:sp macro="" textlink="">
      <xdr:nvSpPr>
        <xdr:cNvPr id="311" name="楕円 310"/>
        <xdr:cNvSpPr/>
      </xdr:nvSpPr>
      <xdr:spPr>
        <a:xfrm>
          <a:off x="1968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87630</xdr:rowOff>
    </xdr:from>
    <xdr:to>
      <xdr:col>15</xdr:col>
      <xdr:colOff>50800</xdr:colOff>
      <xdr:row>78</xdr:row>
      <xdr:rowOff>158114</xdr:rowOff>
    </xdr:to>
    <xdr:cxnSp macro="">
      <xdr:nvCxnSpPr>
        <xdr:cNvPr id="312" name="直線コネクタ 311"/>
        <xdr:cNvCxnSpPr/>
      </xdr:nvCxnSpPr>
      <xdr:spPr>
        <a:xfrm>
          <a:off x="2019300" y="1346073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137795</xdr:rowOff>
    </xdr:from>
    <xdr:to>
      <xdr:col>6</xdr:col>
      <xdr:colOff>38100</xdr:colOff>
      <xdr:row>78</xdr:row>
      <xdr:rowOff>67945</xdr:rowOff>
    </xdr:to>
    <xdr:sp macro="" textlink="">
      <xdr:nvSpPr>
        <xdr:cNvPr id="313" name="楕円 312"/>
        <xdr:cNvSpPr/>
      </xdr:nvSpPr>
      <xdr:spPr>
        <a:xfrm>
          <a:off x="1079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17145</xdr:rowOff>
    </xdr:from>
    <xdr:to>
      <xdr:col>10</xdr:col>
      <xdr:colOff>114300</xdr:colOff>
      <xdr:row>78</xdr:row>
      <xdr:rowOff>87630</xdr:rowOff>
    </xdr:to>
    <xdr:cxnSp macro="">
      <xdr:nvCxnSpPr>
        <xdr:cNvPr id="314" name="直線コネクタ 313"/>
        <xdr:cNvCxnSpPr/>
      </xdr:nvCxnSpPr>
      <xdr:spPr>
        <a:xfrm>
          <a:off x="1130300" y="133902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5"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6"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7"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8"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122572</xdr:rowOff>
    </xdr:from>
    <xdr:ext cx="405111" cy="259045"/>
    <xdr:sp macro="" textlink="">
      <xdr:nvSpPr>
        <xdr:cNvPr id="319" name="n_1mainValue【福祉施設】&#10;有形固定資産減価償却率"/>
        <xdr:cNvSpPr txBox="1"/>
      </xdr:nvSpPr>
      <xdr:spPr>
        <a:xfrm>
          <a:off x="35820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53991</xdr:rowOff>
    </xdr:from>
    <xdr:ext cx="405111" cy="259045"/>
    <xdr:sp macro="" textlink="">
      <xdr:nvSpPr>
        <xdr:cNvPr id="320" name="n_2mainValue【福祉施設】&#10;有形固定資産減価償却率"/>
        <xdr:cNvSpPr txBox="1"/>
      </xdr:nvSpPr>
      <xdr:spPr>
        <a:xfrm>
          <a:off x="2705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154957</xdr:rowOff>
    </xdr:from>
    <xdr:ext cx="405111" cy="259045"/>
    <xdr:sp macro="" textlink="">
      <xdr:nvSpPr>
        <xdr:cNvPr id="321" name="n_3mainValue【福祉施設】&#10;有形固定資産減価償却率"/>
        <xdr:cNvSpPr txBox="1"/>
      </xdr:nvSpPr>
      <xdr:spPr>
        <a:xfrm>
          <a:off x="18167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84472</xdr:rowOff>
    </xdr:from>
    <xdr:ext cx="405111" cy="259045"/>
    <xdr:sp macro="" textlink="">
      <xdr:nvSpPr>
        <xdr:cNvPr id="322" name="n_4mainValue【福祉施設】&#10;有形固定資産減価償却率"/>
        <xdr:cNvSpPr txBox="1"/>
      </xdr:nvSpPr>
      <xdr:spPr>
        <a:xfrm>
          <a:off x="92774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351" name="フローチャート: 判断 350"/>
        <xdr:cNvSpPr/>
      </xdr:nvSpPr>
      <xdr:spPr>
        <a:xfrm>
          <a:off x="958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74168</xdr:rowOff>
    </xdr:from>
    <xdr:to>
      <xdr:col>46</xdr:col>
      <xdr:colOff>38100</xdr:colOff>
      <xdr:row>83</xdr:row>
      <xdr:rowOff>4318</xdr:rowOff>
    </xdr:to>
    <xdr:sp macro="" textlink="">
      <xdr:nvSpPr>
        <xdr:cNvPr id="352" name="フローチャート: 判断 351"/>
        <xdr:cNvSpPr/>
      </xdr:nvSpPr>
      <xdr:spPr>
        <a:xfrm>
          <a:off x="8699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51308</xdr:rowOff>
    </xdr:from>
    <xdr:to>
      <xdr:col>41</xdr:col>
      <xdr:colOff>101600</xdr:colOff>
      <xdr:row>82</xdr:row>
      <xdr:rowOff>152908</xdr:rowOff>
    </xdr:to>
    <xdr:sp macro="" textlink="">
      <xdr:nvSpPr>
        <xdr:cNvPr id="353" name="フローチャート: 判断 352"/>
        <xdr:cNvSpPr/>
      </xdr:nvSpPr>
      <xdr:spPr>
        <a:xfrm>
          <a:off x="78105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94742</xdr:rowOff>
    </xdr:from>
    <xdr:to>
      <xdr:col>36</xdr:col>
      <xdr:colOff>165100</xdr:colOff>
      <xdr:row>82</xdr:row>
      <xdr:rowOff>24892</xdr:rowOff>
    </xdr:to>
    <xdr:sp macro="" textlink="">
      <xdr:nvSpPr>
        <xdr:cNvPr id="354" name="フローチャート: 判断 353"/>
        <xdr:cNvSpPr/>
      </xdr:nvSpPr>
      <xdr:spPr>
        <a:xfrm>
          <a:off x="6921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117602</xdr:rowOff>
    </xdr:from>
    <xdr:to>
      <xdr:col>55</xdr:col>
      <xdr:colOff>50800</xdr:colOff>
      <xdr:row>86</xdr:row>
      <xdr:rowOff>47752</xdr:rowOff>
    </xdr:to>
    <xdr:sp macro="" textlink="">
      <xdr:nvSpPr>
        <xdr:cNvPr id="360" name="楕円 359"/>
        <xdr:cNvSpPr/>
      </xdr:nvSpPr>
      <xdr:spPr>
        <a:xfrm>
          <a:off x="10426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32529</xdr:rowOff>
    </xdr:from>
    <xdr:ext cx="469744" cy="259045"/>
    <xdr:sp macro="" textlink="">
      <xdr:nvSpPr>
        <xdr:cNvPr id="361" name="【福祉施設】&#10;一人当たり面積該当値テキスト"/>
        <xdr:cNvSpPr txBox="1"/>
      </xdr:nvSpPr>
      <xdr:spPr>
        <a:xfrm>
          <a:off x="10515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62" name="楕円 361"/>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168402</xdr:rowOff>
    </xdr:from>
    <xdr:to>
      <xdr:col>55</xdr:col>
      <xdr:colOff>0</xdr:colOff>
      <xdr:row>85</xdr:row>
      <xdr:rowOff>168402</xdr:rowOff>
    </xdr:to>
    <xdr:cxnSp macro="">
      <xdr:nvCxnSpPr>
        <xdr:cNvPr id="363" name="直線コネクタ 362"/>
        <xdr:cNvCxnSpPr/>
      </xdr:nvCxnSpPr>
      <xdr:spPr>
        <a:xfrm>
          <a:off x="9639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117602</xdr:rowOff>
    </xdr:from>
    <xdr:to>
      <xdr:col>46</xdr:col>
      <xdr:colOff>38100</xdr:colOff>
      <xdr:row>86</xdr:row>
      <xdr:rowOff>47752</xdr:rowOff>
    </xdr:to>
    <xdr:sp macro="" textlink="">
      <xdr:nvSpPr>
        <xdr:cNvPr id="364" name="楕円 363"/>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85</xdr:row>
      <xdr:rowOff>168402</xdr:rowOff>
    </xdr:to>
    <xdr:cxnSp macro="">
      <xdr:nvCxnSpPr>
        <xdr:cNvPr id="365" name="直線コネクタ 364"/>
        <xdr:cNvCxnSpPr/>
      </xdr:nvCxnSpPr>
      <xdr:spPr>
        <a:xfrm>
          <a:off x="8750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366" name="楕円 365"/>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168402</xdr:rowOff>
    </xdr:from>
    <xdr:to>
      <xdr:col>45</xdr:col>
      <xdr:colOff>177800</xdr:colOff>
      <xdr:row>85</xdr:row>
      <xdr:rowOff>168402</xdr:rowOff>
    </xdr:to>
    <xdr:cxnSp macro="">
      <xdr:nvCxnSpPr>
        <xdr:cNvPr id="367" name="直線コネクタ 366"/>
        <xdr:cNvCxnSpPr/>
      </xdr:nvCxnSpPr>
      <xdr:spPr>
        <a:xfrm>
          <a:off x="7861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368" name="楕円 367"/>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168402</xdr:rowOff>
    </xdr:from>
    <xdr:to>
      <xdr:col>41</xdr:col>
      <xdr:colOff>50800</xdr:colOff>
      <xdr:row>85</xdr:row>
      <xdr:rowOff>168402</xdr:rowOff>
    </xdr:to>
    <xdr:cxnSp macro="">
      <xdr:nvCxnSpPr>
        <xdr:cNvPr id="369" name="直線コネクタ 368"/>
        <xdr:cNvCxnSpPr/>
      </xdr:nvCxnSpPr>
      <xdr:spPr>
        <a:xfrm>
          <a:off x="6972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105427</xdr:rowOff>
    </xdr:from>
    <xdr:ext cx="469744" cy="259045"/>
    <xdr:sp macro="" textlink="">
      <xdr:nvSpPr>
        <xdr:cNvPr id="370" name="n_1aveValue【福祉施設】&#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20845</xdr:rowOff>
    </xdr:from>
    <xdr:ext cx="469744" cy="259045"/>
    <xdr:sp macro="" textlink="">
      <xdr:nvSpPr>
        <xdr:cNvPr id="371" name="n_2aveValue【福祉施設】&#10;一人当たり面積"/>
        <xdr:cNvSpPr txBox="1"/>
      </xdr:nvSpPr>
      <xdr:spPr>
        <a:xfrm>
          <a:off x="8515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169435</xdr:rowOff>
    </xdr:from>
    <xdr:ext cx="469744" cy="259045"/>
    <xdr:sp macro="" textlink="">
      <xdr:nvSpPr>
        <xdr:cNvPr id="372" name="n_3aveValue【福祉施設】&#10;一人当たり面積"/>
        <xdr:cNvSpPr txBox="1"/>
      </xdr:nvSpPr>
      <xdr:spPr>
        <a:xfrm>
          <a:off x="7626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41419</xdr:rowOff>
    </xdr:from>
    <xdr:ext cx="469744" cy="259045"/>
    <xdr:sp macro="" textlink="">
      <xdr:nvSpPr>
        <xdr:cNvPr id="373" name="n_4aveValue【福祉施設】&#10;一人当たり面積"/>
        <xdr:cNvSpPr txBox="1"/>
      </xdr:nvSpPr>
      <xdr:spPr>
        <a:xfrm>
          <a:off x="67374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374" name="n_1mainValue【福祉施設】&#10;一人当たり面積"/>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375" name="n_2mainValue【福祉施設】&#10;一人当たり面積"/>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376" name="n_3mainValue【福祉施設】&#10;一人当たり面積"/>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377" name="n_4mainValue【福祉施設】&#10;一人当たり面積"/>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10" name="フローチャート: 判断 409"/>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11" name="フローチャート: 判断 410"/>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2" name="フローチャート: 判断 411"/>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3" name="フローチャート: 判断 412"/>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142966</xdr:rowOff>
    </xdr:from>
    <xdr:to>
      <xdr:col>24</xdr:col>
      <xdr:colOff>114300</xdr:colOff>
      <xdr:row>106</xdr:row>
      <xdr:rowOff>73116</xdr:rowOff>
    </xdr:to>
    <xdr:sp macro="" textlink="">
      <xdr:nvSpPr>
        <xdr:cNvPr id="419" name="楕円 418"/>
        <xdr:cNvSpPr/>
      </xdr:nvSpPr>
      <xdr:spPr>
        <a:xfrm>
          <a:off x="45847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121393</xdr:rowOff>
    </xdr:from>
    <xdr:ext cx="405111" cy="259045"/>
    <xdr:sp macro="" textlink="">
      <xdr:nvSpPr>
        <xdr:cNvPr id="420" name="【市民会館】&#10;有形固定資産減価償却率該当値テキスト"/>
        <xdr:cNvSpPr txBox="1"/>
      </xdr:nvSpPr>
      <xdr:spPr>
        <a:xfrm>
          <a:off x="4673600"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421" name="楕円 420"/>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156211</xdr:rowOff>
    </xdr:from>
    <xdr:to>
      <xdr:col>24</xdr:col>
      <xdr:colOff>63500</xdr:colOff>
      <xdr:row>106</xdr:row>
      <xdr:rowOff>22316</xdr:rowOff>
    </xdr:to>
    <xdr:cxnSp macro="">
      <xdr:nvCxnSpPr>
        <xdr:cNvPr id="422" name="直線コネクタ 421"/>
        <xdr:cNvCxnSpPr/>
      </xdr:nvCxnSpPr>
      <xdr:spPr>
        <a:xfrm>
          <a:off x="3797300" y="1815846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67855</xdr:rowOff>
    </xdr:from>
    <xdr:to>
      <xdr:col>15</xdr:col>
      <xdr:colOff>101600</xdr:colOff>
      <xdr:row>105</xdr:row>
      <xdr:rowOff>169455</xdr:rowOff>
    </xdr:to>
    <xdr:sp macro="" textlink="">
      <xdr:nvSpPr>
        <xdr:cNvPr id="423" name="楕円 422"/>
        <xdr:cNvSpPr/>
      </xdr:nvSpPr>
      <xdr:spPr>
        <a:xfrm>
          <a:off x="2857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118655</xdr:rowOff>
    </xdr:from>
    <xdr:to>
      <xdr:col>19</xdr:col>
      <xdr:colOff>177800</xdr:colOff>
      <xdr:row>105</xdr:row>
      <xdr:rowOff>156211</xdr:rowOff>
    </xdr:to>
    <xdr:cxnSp macro="">
      <xdr:nvCxnSpPr>
        <xdr:cNvPr id="424" name="直線コネクタ 423"/>
        <xdr:cNvCxnSpPr/>
      </xdr:nvCxnSpPr>
      <xdr:spPr>
        <a:xfrm>
          <a:off x="2908300" y="181209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31931</xdr:rowOff>
    </xdr:from>
    <xdr:to>
      <xdr:col>10</xdr:col>
      <xdr:colOff>165100</xdr:colOff>
      <xdr:row>105</xdr:row>
      <xdr:rowOff>133531</xdr:rowOff>
    </xdr:to>
    <xdr:sp macro="" textlink="">
      <xdr:nvSpPr>
        <xdr:cNvPr id="425" name="楕円 424"/>
        <xdr:cNvSpPr/>
      </xdr:nvSpPr>
      <xdr:spPr>
        <a:xfrm>
          <a:off x="1968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82731</xdr:rowOff>
    </xdr:from>
    <xdr:to>
      <xdr:col>15</xdr:col>
      <xdr:colOff>50800</xdr:colOff>
      <xdr:row>105</xdr:row>
      <xdr:rowOff>118655</xdr:rowOff>
    </xdr:to>
    <xdr:cxnSp macro="">
      <xdr:nvCxnSpPr>
        <xdr:cNvPr id="426" name="直線コネクタ 425"/>
        <xdr:cNvCxnSpPr/>
      </xdr:nvCxnSpPr>
      <xdr:spPr>
        <a:xfrm>
          <a:off x="2019300" y="180849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165826</xdr:rowOff>
    </xdr:from>
    <xdr:to>
      <xdr:col>6</xdr:col>
      <xdr:colOff>38100</xdr:colOff>
      <xdr:row>105</xdr:row>
      <xdr:rowOff>95976</xdr:rowOff>
    </xdr:to>
    <xdr:sp macro="" textlink="">
      <xdr:nvSpPr>
        <xdr:cNvPr id="427" name="楕円 426"/>
        <xdr:cNvSpPr/>
      </xdr:nvSpPr>
      <xdr:spPr>
        <a:xfrm>
          <a:off x="1079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45176</xdr:rowOff>
    </xdr:from>
    <xdr:to>
      <xdr:col>10</xdr:col>
      <xdr:colOff>114300</xdr:colOff>
      <xdr:row>105</xdr:row>
      <xdr:rowOff>82731</xdr:rowOff>
    </xdr:to>
    <xdr:cxnSp macro="">
      <xdr:nvCxnSpPr>
        <xdr:cNvPr id="428" name="直線コネクタ 427"/>
        <xdr:cNvCxnSpPr/>
      </xdr:nvCxnSpPr>
      <xdr:spPr>
        <a:xfrm>
          <a:off x="1130300" y="180474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9"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30"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1"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2"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26688</xdr:rowOff>
    </xdr:from>
    <xdr:ext cx="405111" cy="259045"/>
    <xdr:sp macro="" textlink="">
      <xdr:nvSpPr>
        <xdr:cNvPr id="433" name="n_1mainValue【市民会館】&#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434" name="n_2mainValue【市民会館】&#10;有形固定資産減価償却率"/>
        <xdr:cNvSpPr txBox="1"/>
      </xdr:nvSpPr>
      <xdr:spPr>
        <a:xfrm>
          <a:off x="2705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124658</xdr:rowOff>
    </xdr:from>
    <xdr:ext cx="405111" cy="259045"/>
    <xdr:sp macro="" textlink="">
      <xdr:nvSpPr>
        <xdr:cNvPr id="435" name="n_3mainValue【市民会館】&#10;有形固定資産減価償却率"/>
        <xdr:cNvSpPr txBox="1"/>
      </xdr:nvSpPr>
      <xdr:spPr>
        <a:xfrm>
          <a:off x="1816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87103</xdr:rowOff>
    </xdr:from>
    <xdr:ext cx="405111" cy="259045"/>
    <xdr:sp macro="" textlink="">
      <xdr:nvSpPr>
        <xdr:cNvPr id="436" name="n_4mainValue【市民会館】&#10;有形固定資産減価償却率"/>
        <xdr:cNvSpPr txBox="1"/>
      </xdr:nvSpPr>
      <xdr:spPr>
        <a:xfrm>
          <a:off x="927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469" name="フローチャート: 判断 468"/>
        <xdr:cNvSpPr/>
      </xdr:nvSpPr>
      <xdr:spPr>
        <a:xfrm>
          <a:off x="958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62956</xdr:rowOff>
    </xdr:from>
    <xdr:to>
      <xdr:col>46</xdr:col>
      <xdr:colOff>38100</xdr:colOff>
      <xdr:row>105</xdr:row>
      <xdr:rowOff>164556</xdr:rowOff>
    </xdr:to>
    <xdr:sp macro="" textlink="">
      <xdr:nvSpPr>
        <xdr:cNvPr id="470" name="フローチャート: 判断 469"/>
        <xdr:cNvSpPr/>
      </xdr:nvSpPr>
      <xdr:spPr>
        <a:xfrm>
          <a:off x="8699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66221</xdr:rowOff>
    </xdr:from>
    <xdr:to>
      <xdr:col>41</xdr:col>
      <xdr:colOff>101600</xdr:colOff>
      <xdr:row>105</xdr:row>
      <xdr:rowOff>167821</xdr:rowOff>
    </xdr:to>
    <xdr:sp macro="" textlink="">
      <xdr:nvSpPr>
        <xdr:cNvPr id="471" name="フローチャート: 判断 470"/>
        <xdr:cNvSpPr/>
      </xdr:nvSpPr>
      <xdr:spPr>
        <a:xfrm>
          <a:off x="781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89081</xdr:rowOff>
    </xdr:from>
    <xdr:to>
      <xdr:col>36</xdr:col>
      <xdr:colOff>165100</xdr:colOff>
      <xdr:row>106</xdr:row>
      <xdr:rowOff>19231</xdr:rowOff>
    </xdr:to>
    <xdr:sp macro="" textlink="">
      <xdr:nvSpPr>
        <xdr:cNvPr id="472" name="フローチャート: 判断 471"/>
        <xdr:cNvSpPr/>
      </xdr:nvSpPr>
      <xdr:spPr>
        <a:xfrm>
          <a:off x="6921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78" name="楕円 477"/>
        <xdr:cNvSpPr/>
      </xdr:nvSpPr>
      <xdr:spPr>
        <a:xfrm>
          <a:off x="10426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160945</xdr:rowOff>
    </xdr:from>
    <xdr:ext cx="469744" cy="259045"/>
    <xdr:sp macro="" textlink="">
      <xdr:nvSpPr>
        <xdr:cNvPr id="479" name="【市民会館】&#10;一人当たり面積該当値テキスト"/>
        <xdr:cNvSpPr txBox="1"/>
      </xdr:nvSpPr>
      <xdr:spPr>
        <a:xfrm>
          <a:off x="10515600" y="1799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144599</xdr:rowOff>
    </xdr:from>
    <xdr:to>
      <xdr:col>50</xdr:col>
      <xdr:colOff>165100</xdr:colOff>
      <xdr:row>106</xdr:row>
      <xdr:rowOff>74749</xdr:rowOff>
    </xdr:to>
    <xdr:sp macro="" textlink="">
      <xdr:nvSpPr>
        <xdr:cNvPr id="480" name="楕円 479"/>
        <xdr:cNvSpPr/>
      </xdr:nvSpPr>
      <xdr:spPr>
        <a:xfrm>
          <a:off x="9588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17418</xdr:rowOff>
    </xdr:from>
    <xdr:to>
      <xdr:col>55</xdr:col>
      <xdr:colOff>0</xdr:colOff>
      <xdr:row>106</xdr:row>
      <xdr:rowOff>23949</xdr:rowOff>
    </xdr:to>
    <xdr:cxnSp macro="">
      <xdr:nvCxnSpPr>
        <xdr:cNvPr id="481" name="直線コネクタ 480"/>
        <xdr:cNvCxnSpPr/>
      </xdr:nvCxnSpPr>
      <xdr:spPr>
        <a:xfrm flipV="1">
          <a:off x="9639300" y="181911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141332</xdr:rowOff>
    </xdr:from>
    <xdr:to>
      <xdr:col>46</xdr:col>
      <xdr:colOff>38100</xdr:colOff>
      <xdr:row>106</xdr:row>
      <xdr:rowOff>71482</xdr:rowOff>
    </xdr:to>
    <xdr:sp macro="" textlink="">
      <xdr:nvSpPr>
        <xdr:cNvPr id="482" name="楕円 481"/>
        <xdr:cNvSpPr/>
      </xdr:nvSpPr>
      <xdr:spPr>
        <a:xfrm>
          <a:off x="8699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20682</xdr:rowOff>
    </xdr:from>
    <xdr:to>
      <xdr:col>50</xdr:col>
      <xdr:colOff>114300</xdr:colOff>
      <xdr:row>106</xdr:row>
      <xdr:rowOff>23949</xdr:rowOff>
    </xdr:to>
    <xdr:cxnSp macro="">
      <xdr:nvCxnSpPr>
        <xdr:cNvPr id="483" name="直線コネクタ 482"/>
        <xdr:cNvCxnSpPr/>
      </xdr:nvCxnSpPr>
      <xdr:spPr>
        <a:xfrm>
          <a:off x="8750300" y="181943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141332</xdr:rowOff>
    </xdr:from>
    <xdr:to>
      <xdr:col>41</xdr:col>
      <xdr:colOff>101600</xdr:colOff>
      <xdr:row>106</xdr:row>
      <xdr:rowOff>71482</xdr:rowOff>
    </xdr:to>
    <xdr:sp macro="" textlink="">
      <xdr:nvSpPr>
        <xdr:cNvPr id="484" name="楕円 483"/>
        <xdr:cNvSpPr/>
      </xdr:nvSpPr>
      <xdr:spPr>
        <a:xfrm>
          <a:off x="781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20682</xdr:rowOff>
    </xdr:from>
    <xdr:to>
      <xdr:col>45</xdr:col>
      <xdr:colOff>177800</xdr:colOff>
      <xdr:row>106</xdr:row>
      <xdr:rowOff>20682</xdr:rowOff>
    </xdr:to>
    <xdr:cxnSp macro="">
      <xdr:nvCxnSpPr>
        <xdr:cNvPr id="485" name="直線コネクタ 484"/>
        <xdr:cNvCxnSpPr/>
      </xdr:nvCxnSpPr>
      <xdr:spPr>
        <a:xfrm>
          <a:off x="7861300" y="181943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138068</xdr:rowOff>
    </xdr:from>
    <xdr:to>
      <xdr:col>36</xdr:col>
      <xdr:colOff>165100</xdr:colOff>
      <xdr:row>106</xdr:row>
      <xdr:rowOff>68218</xdr:rowOff>
    </xdr:to>
    <xdr:sp macro="" textlink="">
      <xdr:nvSpPr>
        <xdr:cNvPr id="486" name="楕円 485"/>
        <xdr:cNvSpPr/>
      </xdr:nvSpPr>
      <xdr:spPr>
        <a:xfrm>
          <a:off x="6921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17418</xdr:rowOff>
    </xdr:from>
    <xdr:to>
      <xdr:col>41</xdr:col>
      <xdr:colOff>50800</xdr:colOff>
      <xdr:row>106</xdr:row>
      <xdr:rowOff>20682</xdr:rowOff>
    </xdr:to>
    <xdr:cxnSp macro="">
      <xdr:nvCxnSpPr>
        <xdr:cNvPr id="487" name="直線コネクタ 486"/>
        <xdr:cNvCxnSpPr/>
      </xdr:nvCxnSpPr>
      <xdr:spPr>
        <a:xfrm>
          <a:off x="6972300" y="181911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488" name="n_1aveValue【市民会館】&#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9633</xdr:rowOff>
    </xdr:from>
    <xdr:ext cx="469744" cy="259045"/>
    <xdr:sp macro="" textlink="">
      <xdr:nvSpPr>
        <xdr:cNvPr id="489" name="n_2aveValue【市民会館】&#10;一人当たり面積"/>
        <xdr:cNvSpPr txBox="1"/>
      </xdr:nvSpPr>
      <xdr:spPr>
        <a:xfrm>
          <a:off x="8515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12898</xdr:rowOff>
    </xdr:from>
    <xdr:ext cx="469744" cy="259045"/>
    <xdr:sp macro="" textlink="">
      <xdr:nvSpPr>
        <xdr:cNvPr id="490" name="n_3aveValue【市民会館】&#10;一人当たり面積"/>
        <xdr:cNvSpPr txBox="1"/>
      </xdr:nvSpPr>
      <xdr:spPr>
        <a:xfrm>
          <a:off x="7626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35758</xdr:rowOff>
    </xdr:from>
    <xdr:ext cx="469744" cy="259045"/>
    <xdr:sp macro="" textlink="">
      <xdr:nvSpPr>
        <xdr:cNvPr id="491" name="n_4aveValue【市民会館】&#10;一人当たり面積"/>
        <xdr:cNvSpPr txBox="1"/>
      </xdr:nvSpPr>
      <xdr:spPr>
        <a:xfrm>
          <a:off x="67374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65876</xdr:rowOff>
    </xdr:from>
    <xdr:ext cx="469744" cy="259045"/>
    <xdr:sp macro="" textlink="">
      <xdr:nvSpPr>
        <xdr:cNvPr id="492" name="n_1mainValue【市民会館】&#10;一人当たり面積"/>
        <xdr:cNvSpPr txBox="1"/>
      </xdr:nvSpPr>
      <xdr:spPr>
        <a:xfrm>
          <a:off x="9391727" y="182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62609</xdr:rowOff>
    </xdr:from>
    <xdr:ext cx="469744" cy="259045"/>
    <xdr:sp macro="" textlink="">
      <xdr:nvSpPr>
        <xdr:cNvPr id="493" name="n_2mainValue【市民会館】&#10;一人当たり面積"/>
        <xdr:cNvSpPr txBox="1"/>
      </xdr:nvSpPr>
      <xdr:spPr>
        <a:xfrm>
          <a:off x="8515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62609</xdr:rowOff>
    </xdr:from>
    <xdr:ext cx="469744" cy="259045"/>
    <xdr:sp macro="" textlink="">
      <xdr:nvSpPr>
        <xdr:cNvPr id="494" name="n_3mainValue【市民会館】&#10;一人当たり面積"/>
        <xdr:cNvSpPr txBox="1"/>
      </xdr:nvSpPr>
      <xdr:spPr>
        <a:xfrm>
          <a:off x="7626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59345</xdr:rowOff>
    </xdr:from>
    <xdr:ext cx="469744" cy="259045"/>
    <xdr:sp macro="" textlink="">
      <xdr:nvSpPr>
        <xdr:cNvPr id="495" name="n_4mainValue【市民会館】&#10;一人当たり面積"/>
        <xdr:cNvSpPr txBox="1"/>
      </xdr:nvSpPr>
      <xdr:spPr>
        <a:xfrm>
          <a:off x="6737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8" name="フローチャート: 判断 527"/>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9" name="フローチャート: 判断 528"/>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30" name="フローチャート: 判断 529"/>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31" name="フローチャート: 判断 530"/>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62956</xdr:rowOff>
    </xdr:from>
    <xdr:to>
      <xdr:col>85</xdr:col>
      <xdr:colOff>177800</xdr:colOff>
      <xdr:row>35</xdr:row>
      <xdr:rowOff>164556</xdr:rowOff>
    </xdr:to>
    <xdr:sp macro="" textlink="">
      <xdr:nvSpPr>
        <xdr:cNvPr id="537" name="楕円 536"/>
        <xdr:cNvSpPr/>
      </xdr:nvSpPr>
      <xdr:spPr>
        <a:xfrm>
          <a:off x="162687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85833</xdr:rowOff>
    </xdr:from>
    <xdr:ext cx="405111" cy="259045"/>
    <xdr:sp macro="" textlink="">
      <xdr:nvSpPr>
        <xdr:cNvPr id="538" name="【一般廃棄物処理施設】&#10;有形固定資産減価償却率該当値テキスト"/>
        <xdr:cNvSpPr txBox="1"/>
      </xdr:nvSpPr>
      <xdr:spPr>
        <a:xfrm>
          <a:off x="16357600" y="59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23767</xdr:rowOff>
    </xdr:from>
    <xdr:to>
      <xdr:col>81</xdr:col>
      <xdr:colOff>101600</xdr:colOff>
      <xdr:row>35</xdr:row>
      <xdr:rowOff>125367</xdr:rowOff>
    </xdr:to>
    <xdr:sp macro="" textlink="">
      <xdr:nvSpPr>
        <xdr:cNvPr id="539" name="楕円 538"/>
        <xdr:cNvSpPr/>
      </xdr:nvSpPr>
      <xdr:spPr>
        <a:xfrm>
          <a:off x="15430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74567</xdr:rowOff>
    </xdr:from>
    <xdr:to>
      <xdr:col>85</xdr:col>
      <xdr:colOff>127000</xdr:colOff>
      <xdr:row>35</xdr:row>
      <xdr:rowOff>113756</xdr:rowOff>
    </xdr:to>
    <xdr:cxnSp macro="">
      <xdr:nvCxnSpPr>
        <xdr:cNvPr id="540" name="直線コネクタ 539"/>
        <xdr:cNvCxnSpPr/>
      </xdr:nvCxnSpPr>
      <xdr:spPr>
        <a:xfrm>
          <a:off x="15481300" y="607531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154396</xdr:rowOff>
    </xdr:from>
    <xdr:to>
      <xdr:col>76</xdr:col>
      <xdr:colOff>165100</xdr:colOff>
      <xdr:row>35</xdr:row>
      <xdr:rowOff>84546</xdr:rowOff>
    </xdr:to>
    <xdr:sp macro="" textlink="">
      <xdr:nvSpPr>
        <xdr:cNvPr id="541" name="楕円 540"/>
        <xdr:cNvSpPr/>
      </xdr:nvSpPr>
      <xdr:spPr>
        <a:xfrm>
          <a:off x="14541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33746</xdr:rowOff>
    </xdr:from>
    <xdr:to>
      <xdr:col>81</xdr:col>
      <xdr:colOff>50800</xdr:colOff>
      <xdr:row>35</xdr:row>
      <xdr:rowOff>74567</xdr:rowOff>
    </xdr:to>
    <xdr:cxnSp macro="">
      <xdr:nvCxnSpPr>
        <xdr:cNvPr id="542" name="直線コネクタ 541"/>
        <xdr:cNvCxnSpPr/>
      </xdr:nvCxnSpPr>
      <xdr:spPr>
        <a:xfrm>
          <a:off x="14592300" y="60344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108676</xdr:rowOff>
    </xdr:from>
    <xdr:to>
      <xdr:col>72</xdr:col>
      <xdr:colOff>38100</xdr:colOff>
      <xdr:row>35</xdr:row>
      <xdr:rowOff>38826</xdr:rowOff>
    </xdr:to>
    <xdr:sp macro="" textlink="">
      <xdr:nvSpPr>
        <xdr:cNvPr id="543" name="楕円 542"/>
        <xdr:cNvSpPr/>
      </xdr:nvSpPr>
      <xdr:spPr>
        <a:xfrm>
          <a:off x="13652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159476</xdr:rowOff>
    </xdr:from>
    <xdr:to>
      <xdr:col>76</xdr:col>
      <xdr:colOff>114300</xdr:colOff>
      <xdr:row>35</xdr:row>
      <xdr:rowOff>33746</xdr:rowOff>
    </xdr:to>
    <xdr:cxnSp macro="">
      <xdr:nvCxnSpPr>
        <xdr:cNvPr id="544" name="直線コネクタ 543"/>
        <xdr:cNvCxnSpPr/>
      </xdr:nvCxnSpPr>
      <xdr:spPr>
        <a:xfrm>
          <a:off x="13703300" y="5988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111942</xdr:rowOff>
    </xdr:from>
    <xdr:to>
      <xdr:col>67</xdr:col>
      <xdr:colOff>101600</xdr:colOff>
      <xdr:row>37</xdr:row>
      <xdr:rowOff>42092</xdr:rowOff>
    </xdr:to>
    <xdr:sp macro="" textlink="">
      <xdr:nvSpPr>
        <xdr:cNvPr id="545" name="楕円 544"/>
        <xdr:cNvSpPr/>
      </xdr:nvSpPr>
      <xdr:spPr>
        <a:xfrm>
          <a:off x="12763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159476</xdr:rowOff>
    </xdr:from>
    <xdr:to>
      <xdr:col>71</xdr:col>
      <xdr:colOff>177800</xdr:colOff>
      <xdr:row>36</xdr:row>
      <xdr:rowOff>162742</xdr:rowOff>
    </xdr:to>
    <xdr:cxnSp macro="">
      <xdr:nvCxnSpPr>
        <xdr:cNvPr id="546" name="直線コネクタ 545"/>
        <xdr:cNvCxnSpPr/>
      </xdr:nvCxnSpPr>
      <xdr:spPr>
        <a:xfrm flipV="1">
          <a:off x="12814300" y="5988776"/>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547" name="n_1aveValue【一般廃棄物処理施設】&#10;有形固定資産減価償却率"/>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8"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9"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50" name="n_4aveValue【一般廃棄物処理施設】&#10;有形固定資産減価償却率"/>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141894</xdr:rowOff>
    </xdr:from>
    <xdr:ext cx="405111" cy="259045"/>
    <xdr:sp macro="" textlink="">
      <xdr:nvSpPr>
        <xdr:cNvPr id="551" name="n_1mainValue【一般廃棄物処理施設】&#10;有形固定資産減価償却率"/>
        <xdr:cNvSpPr txBox="1"/>
      </xdr:nvSpPr>
      <xdr:spPr>
        <a:xfrm>
          <a:off x="152660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101073</xdr:rowOff>
    </xdr:from>
    <xdr:ext cx="405111" cy="259045"/>
    <xdr:sp macro="" textlink="">
      <xdr:nvSpPr>
        <xdr:cNvPr id="552" name="n_2mainValue【一般廃棄物処理施設】&#10;有形固定資産減価償却率"/>
        <xdr:cNvSpPr txBox="1"/>
      </xdr:nvSpPr>
      <xdr:spPr>
        <a:xfrm>
          <a:off x="14389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55353</xdr:rowOff>
    </xdr:from>
    <xdr:ext cx="405111" cy="259045"/>
    <xdr:sp macro="" textlink="">
      <xdr:nvSpPr>
        <xdr:cNvPr id="553" name="n_3mainValue【一般廃棄物処理施設】&#10;有形固定資産減価償却率"/>
        <xdr:cNvSpPr txBox="1"/>
      </xdr:nvSpPr>
      <xdr:spPr>
        <a:xfrm>
          <a:off x="13500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58619</xdr:rowOff>
    </xdr:from>
    <xdr:ext cx="405111" cy="259045"/>
    <xdr:sp macro="" textlink="">
      <xdr:nvSpPr>
        <xdr:cNvPr id="554" name="n_4mainValue【一般廃棄物処理施設】&#10;有形固定資産減価償却率"/>
        <xdr:cNvSpPr txBox="1"/>
      </xdr:nvSpPr>
      <xdr:spPr>
        <a:xfrm>
          <a:off x="12611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49019</xdr:rowOff>
    </xdr:from>
    <xdr:to>
      <xdr:col>112</xdr:col>
      <xdr:colOff>38100</xdr:colOff>
      <xdr:row>40</xdr:row>
      <xdr:rowOff>150619</xdr:rowOff>
    </xdr:to>
    <xdr:sp macro="" textlink="">
      <xdr:nvSpPr>
        <xdr:cNvPr id="583" name="フローチャート: 判断 582"/>
        <xdr:cNvSpPr/>
      </xdr:nvSpPr>
      <xdr:spPr>
        <a:xfrm>
          <a:off x="21272500" y="690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71545</xdr:rowOff>
    </xdr:from>
    <xdr:to>
      <xdr:col>107</xdr:col>
      <xdr:colOff>101600</xdr:colOff>
      <xdr:row>41</xdr:row>
      <xdr:rowOff>1695</xdr:rowOff>
    </xdr:to>
    <xdr:sp macro="" textlink="">
      <xdr:nvSpPr>
        <xdr:cNvPr id="584" name="フローチャート: 判断 583"/>
        <xdr:cNvSpPr/>
      </xdr:nvSpPr>
      <xdr:spPr>
        <a:xfrm>
          <a:off x="20383500" y="69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82483</xdr:rowOff>
    </xdr:from>
    <xdr:to>
      <xdr:col>102</xdr:col>
      <xdr:colOff>165100</xdr:colOff>
      <xdr:row>41</xdr:row>
      <xdr:rowOff>12633</xdr:rowOff>
    </xdr:to>
    <xdr:sp macro="" textlink="">
      <xdr:nvSpPr>
        <xdr:cNvPr id="585" name="フローチャート: 判断 584"/>
        <xdr:cNvSpPr/>
      </xdr:nvSpPr>
      <xdr:spPr>
        <a:xfrm>
          <a:off x="19494500" y="694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64570</xdr:rowOff>
    </xdr:from>
    <xdr:to>
      <xdr:col>98</xdr:col>
      <xdr:colOff>38100</xdr:colOff>
      <xdr:row>40</xdr:row>
      <xdr:rowOff>166170</xdr:rowOff>
    </xdr:to>
    <xdr:sp macro="" textlink="">
      <xdr:nvSpPr>
        <xdr:cNvPr id="586" name="フローチャート: 判断 585"/>
        <xdr:cNvSpPr/>
      </xdr:nvSpPr>
      <xdr:spPr>
        <a:xfrm>
          <a:off x="18605500" y="692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152701</xdr:rowOff>
    </xdr:from>
    <xdr:to>
      <xdr:col>116</xdr:col>
      <xdr:colOff>114300</xdr:colOff>
      <xdr:row>40</xdr:row>
      <xdr:rowOff>82851</xdr:rowOff>
    </xdr:to>
    <xdr:sp macro="" textlink="">
      <xdr:nvSpPr>
        <xdr:cNvPr id="592" name="楕円 591"/>
        <xdr:cNvSpPr/>
      </xdr:nvSpPr>
      <xdr:spPr>
        <a:xfrm>
          <a:off x="22110700" y="68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4128</xdr:rowOff>
    </xdr:from>
    <xdr:ext cx="599010" cy="259045"/>
    <xdr:sp macro="" textlink="">
      <xdr:nvSpPr>
        <xdr:cNvPr id="593" name="【一般廃棄物処理施設】&#10;一人当たり有形固定資産（償却資産）額該当値テキスト"/>
        <xdr:cNvSpPr txBox="1"/>
      </xdr:nvSpPr>
      <xdr:spPr>
        <a:xfrm>
          <a:off x="22199600" y="669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154143</xdr:rowOff>
    </xdr:from>
    <xdr:to>
      <xdr:col>112</xdr:col>
      <xdr:colOff>38100</xdr:colOff>
      <xdr:row>40</xdr:row>
      <xdr:rowOff>84293</xdr:rowOff>
    </xdr:to>
    <xdr:sp macro="" textlink="">
      <xdr:nvSpPr>
        <xdr:cNvPr id="594" name="楕円 593"/>
        <xdr:cNvSpPr/>
      </xdr:nvSpPr>
      <xdr:spPr>
        <a:xfrm>
          <a:off x="21272500" y="68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32051</xdr:rowOff>
    </xdr:from>
    <xdr:to>
      <xdr:col>116</xdr:col>
      <xdr:colOff>63500</xdr:colOff>
      <xdr:row>40</xdr:row>
      <xdr:rowOff>33493</xdr:rowOff>
    </xdr:to>
    <xdr:cxnSp macro="">
      <xdr:nvCxnSpPr>
        <xdr:cNvPr id="595" name="直線コネクタ 594"/>
        <xdr:cNvCxnSpPr/>
      </xdr:nvCxnSpPr>
      <xdr:spPr>
        <a:xfrm flipV="1">
          <a:off x="21323300" y="6890051"/>
          <a:ext cx="8382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156394</xdr:rowOff>
    </xdr:from>
    <xdr:to>
      <xdr:col>107</xdr:col>
      <xdr:colOff>101600</xdr:colOff>
      <xdr:row>40</xdr:row>
      <xdr:rowOff>86544</xdr:rowOff>
    </xdr:to>
    <xdr:sp macro="" textlink="">
      <xdr:nvSpPr>
        <xdr:cNvPr id="596" name="楕円 595"/>
        <xdr:cNvSpPr/>
      </xdr:nvSpPr>
      <xdr:spPr>
        <a:xfrm>
          <a:off x="20383500" y="68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33493</xdr:rowOff>
    </xdr:from>
    <xdr:to>
      <xdr:col>111</xdr:col>
      <xdr:colOff>177800</xdr:colOff>
      <xdr:row>40</xdr:row>
      <xdr:rowOff>35744</xdr:rowOff>
    </xdr:to>
    <xdr:cxnSp macro="">
      <xdr:nvCxnSpPr>
        <xdr:cNvPr id="597" name="直線コネクタ 596"/>
        <xdr:cNvCxnSpPr/>
      </xdr:nvCxnSpPr>
      <xdr:spPr>
        <a:xfrm flipV="1">
          <a:off x="20434300" y="6891493"/>
          <a:ext cx="8890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157412</xdr:rowOff>
    </xdr:from>
    <xdr:to>
      <xdr:col>102</xdr:col>
      <xdr:colOff>165100</xdr:colOff>
      <xdr:row>40</xdr:row>
      <xdr:rowOff>87562</xdr:rowOff>
    </xdr:to>
    <xdr:sp macro="" textlink="">
      <xdr:nvSpPr>
        <xdr:cNvPr id="598" name="楕円 597"/>
        <xdr:cNvSpPr/>
      </xdr:nvSpPr>
      <xdr:spPr>
        <a:xfrm>
          <a:off x="19494500" y="684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35744</xdr:rowOff>
    </xdr:from>
    <xdr:to>
      <xdr:col>107</xdr:col>
      <xdr:colOff>50800</xdr:colOff>
      <xdr:row>40</xdr:row>
      <xdr:rowOff>36762</xdr:rowOff>
    </xdr:to>
    <xdr:cxnSp macro="">
      <xdr:nvCxnSpPr>
        <xdr:cNvPr id="599" name="直線コネクタ 598"/>
        <xdr:cNvCxnSpPr/>
      </xdr:nvCxnSpPr>
      <xdr:spPr>
        <a:xfrm flipV="1">
          <a:off x="19545300" y="6893744"/>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30676</xdr:rowOff>
    </xdr:from>
    <xdr:to>
      <xdr:col>98</xdr:col>
      <xdr:colOff>38100</xdr:colOff>
      <xdr:row>39</xdr:row>
      <xdr:rowOff>132276</xdr:rowOff>
    </xdr:to>
    <xdr:sp macro="" textlink="">
      <xdr:nvSpPr>
        <xdr:cNvPr id="600" name="楕円 599"/>
        <xdr:cNvSpPr/>
      </xdr:nvSpPr>
      <xdr:spPr>
        <a:xfrm>
          <a:off x="18605500" y="67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81476</xdr:rowOff>
    </xdr:from>
    <xdr:to>
      <xdr:col>102</xdr:col>
      <xdr:colOff>114300</xdr:colOff>
      <xdr:row>40</xdr:row>
      <xdr:rowOff>36762</xdr:rowOff>
    </xdr:to>
    <xdr:cxnSp macro="">
      <xdr:nvCxnSpPr>
        <xdr:cNvPr id="601" name="直線コネクタ 600"/>
        <xdr:cNvCxnSpPr/>
      </xdr:nvCxnSpPr>
      <xdr:spPr>
        <a:xfrm>
          <a:off x="18656300" y="6768026"/>
          <a:ext cx="889000" cy="1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141746</xdr:rowOff>
    </xdr:from>
    <xdr:ext cx="534377" cy="259045"/>
    <xdr:sp macro="" textlink="">
      <xdr:nvSpPr>
        <xdr:cNvPr id="602" name="n_1aveValue【一般廃棄物処理施設】&#10;一人当たり有形固定資産（償却資産）額"/>
        <xdr:cNvSpPr txBox="1"/>
      </xdr:nvSpPr>
      <xdr:spPr>
        <a:xfrm>
          <a:off x="21043411" y="69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164272</xdr:rowOff>
    </xdr:from>
    <xdr:ext cx="534377" cy="259045"/>
    <xdr:sp macro="" textlink="">
      <xdr:nvSpPr>
        <xdr:cNvPr id="603" name="n_2aveValue【一般廃棄物処理施設】&#10;一人当たり有形固定資産（償却資産）額"/>
        <xdr:cNvSpPr txBox="1"/>
      </xdr:nvSpPr>
      <xdr:spPr>
        <a:xfrm>
          <a:off x="20167111" y="70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3760</xdr:rowOff>
    </xdr:from>
    <xdr:ext cx="534377" cy="259045"/>
    <xdr:sp macro="" textlink="">
      <xdr:nvSpPr>
        <xdr:cNvPr id="604" name="n_3aveValue【一般廃棄物処理施設】&#10;一人当たり有形固定資産（償却資産）額"/>
        <xdr:cNvSpPr txBox="1"/>
      </xdr:nvSpPr>
      <xdr:spPr>
        <a:xfrm>
          <a:off x="19278111" y="703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157297</xdr:rowOff>
    </xdr:from>
    <xdr:ext cx="534377" cy="259045"/>
    <xdr:sp macro="" textlink="">
      <xdr:nvSpPr>
        <xdr:cNvPr id="605" name="n_4aveValue【一般廃棄物処理施設】&#10;一人当たり有形固定資産（償却資産）額"/>
        <xdr:cNvSpPr txBox="1"/>
      </xdr:nvSpPr>
      <xdr:spPr>
        <a:xfrm>
          <a:off x="18389111" y="701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100820</xdr:rowOff>
    </xdr:from>
    <xdr:ext cx="599010" cy="259045"/>
    <xdr:sp macro="" textlink="">
      <xdr:nvSpPr>
        <xdr:cNvPr id="606" name="n_1mainValue【一般廃棄物処理施設】&#10;一人当たり有形固定資産（償却資産）額"/>
        <xdr:cNvSpPr txBox="1"/>
      </xdr:nvSpPr>
      <xdr:spPr>
        <a:xfrm>
          <a:off x="21011095" y="661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103071</xdr:rowOff>
    </xdr:from>
    <xdr:ext cx="599010" cy="259045"/>
    <xdr:sp macro="" textlink="">
      <xdr:nvSpPr>
        <xdr:cNvPr id="607" name="n_2mainValue【一般廃棄物処理施設】&#10;一人当たり有形固定資産（償却資産）額"/>
        <xdr:cNvSpPr txBox="1"/>
      </xdr:nvSpPr>
      <xdr:spPr>
        <a:xfrm>
          <a:off x="20134795" y="661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104089</xdr:rowOff>
    </xdr:from>
    <xdr:ext cx="599010" cy="259045"/>
    <xdr:sp macro="" textlink="">
      <xdr:nvSpPr>
        <xdr:cNvPr id="608" name="n_3mainValue【一般廃棄物処理施設】&#10;一人当たり有形固定資産（償却資産）額"/>
        <xdr:cNvSpPr txBox="1"/>
      </xdr:nvSpPr>
      <xdr:spPr>
        <a:xfrm>
          <a:off x="19245795" y="661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148803</xdr:rowOff>
    </xdr:from>
    <xdr:ext cx="599010" cy="259045"/>
    <xdr:sp macro="" textlink="">
      <xdr:nvSpPr>
        <xdr:cNvPr id="609" name="n_4mainValue【一般廃棄物処理施設】&#10;一人当たり有形固定資産（償却資産）額"/>
        <xdr:cNvSpPr txBox="1"/>
      </xdr:nvSpPr>
      <xdr:spPr>
        <a:xfrm>
          <a:off x="18356795" y="649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2" name="フローチャート: 判断 641"/>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3" name="フローチャート: 判断 642"/>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4" name="フローチャート: 判断 643"/>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5" name="フローチャート: 判断 644"/>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42273</xdr:rowOff>
    </xdr:from>
    <xdr:to>
      <xdr:col>85</xdr:col>
      <xdr:colOff>177800</xdr:colOff>
      <xdr:row>61</xdr:row>
      <xdr:rowOff>143873</xdr:rowOff>
    </xdr:to>
    <xdr:sp macro="" textlink="">
      <xdr:nvSpPr>
        <xdr:cNvPr id="651" name="楕円 650"/>
        <xdr:cNvSpPr/>
      </xdr:nvSpPr>
      <xdr:spPr>
        <a:xfrm>
          <a:off x="16268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20700</xdr:rowOff>
    </xdr:from>
    <xdr:ext cx="405111" cy="259045"/>
    <xdr:sp macro="" textlink="">
      <xdr:nvSpPr>
        <xdr:cNvPr id="652" name="【保健センター・保健所】&#10;有形固定資産減価償却率該当値テキスト"/>
        <xdr:cNvSpPr txBox="1"/>
      </xdr:nvSpPr>
      <xdr:spPr>
        <a:xfrm>
          <a:off x="16357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653" name="楕円 652"/>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53884</xdr:rowOff>
    </xdr:from>
    <xdr:to>
      <xdr:col>85</xdr:col>
      <xdr:colOff>127000</xdr:colOff>
      <xdr:row>61</xdr:row>
      <xdr:rowOff>93073</xdr:rowOff>
    </xdr:to>
    <xdr:cxnSp macro="">
      <xdr:nvCxnSpPr>
        <xdr:cNvPr id="654" name="直線コネクタ 653"/>
        <xdr:cNvCxnSpPr/>
      </xdr:nvCxnSpPr>
      <xdr:spPr>
        <a:xfrm>
          <a:off x="15481300" y="105123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135346</xdr:rowOff>
    </xdr:from>
    <xdr:to>
      <xdr:col>76</xdr:col>
      <xdr:colOff>165100</xdr:colOff>
      <xdr:row>61</xdr:row>
      <xdr:rowOff>65496</xdr:rowOff>
    </xdr:to>
    <xdr:sp macro="" textlink="">
      <xdr:nvSpPr>
        <xdr:cNvPr id="655" name="楕円 654"/>
        <xdr:cNvSpPr/>
      </xdr:nvSpPr>
      <xdr:spPr>
        <a:xfrm>
          <a:off x="14541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14696</xdr:rowOff>
    </xdr:from>
    <xdr:to>
      <xdr:col>81</xdr:col>
      <xdr:colOff>50800</xdr:colOff>
      <xdr:row>61</xdr:row>
      <xdr:rowOff>53884</xdr:rowOff>
    </xdr:to>
    <xdr:cxnSp macro="">
      <xdr:nvCxnSpPr>
        <xdr:cNvPr id="656" name="直線コネクタ 655"/>
        <xdr:cNvCxnSpPr/>
      </xdr:nvCxnSpPr>
      <xdr:spPr>
        <a:xfrm>
          <a:off x="14592300" y="104731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96157</xdr:rowOff>
    </xdr:from>
    <xdr:to>
      <xdr:col>72</xdr:col>
      <xdr:colOff>38100</xdr:colOff>
      <xdr:row>61</xdr:row>
      <xdr:rowOff>26307</xdr:rowOff>
    </xdr:to>
    <xdr:sp macro="" textlink="">
      <xdr:nvSpPr>
        <xdr:cNvPr id="657" name="楕円 656"/>
        <xdr:cNvSpPr/>
      </xdr:nvSpPr>
      <xdr:spPr>
        <a:xfrm>
          <a:off x="13652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146957</xdr:rowOff>
    </xdr:from>
    <xdr:to>
      <xdr:col>76</xdr:col>
      <xdr:colOff>114300</xdr:colOff>
      <xdr:row>61</xdr:row>
      <xdr:rowOff>14696</xdr:rowOff>
    </xdr:to>
    <xdr:cxnSp macro="">
      <xdr:nvCxnSpPr>
        <xdr:cNvPr id="658" name="直線コネクタ 657"/>
        <xdr:cNvCxnSpPr/>
      </xdr:nvCxnSpPr>
      <xdr:spPr>
        <a:xfrm>
          <a:off x="13703300" y="104339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56969</xdr:rowOff>
    </xdr:from>
    <xdr:to>
      <xdr:col>67</xdr:col>
      <xdr:colOff>101600</xdr:colOff>
      <xdr:row>60</xdr:row>
      <xdr:rowOff>158569</xdr:rowOff>
    </xdr:to>
    <xdr:sp macro="" textlink="">
      <xdr:nvSpPr>
        <xdr:cNvPr id="659" name="楕円 658"/>
        <xdr:cNvSpPr/>
      </xdr:nvSpPr>
      <xdr:spPr>
        <a:xfrm>
          <a:off x="12763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107769</xdr:rowOff>
    </xdr:from>
    <xdr:to>
      <xdr:col>71</xdr:col>
      <xdr:colOff>177800</xdr:colOff>
      <xdr:row>60</xdr:row>
      <xdr:rowOff>146957</xdr:rowOff>
    </xdr:to>
    <xdr:cxnSp macro="">
      <xdr:nvCxnSpPr>
        <xdr:cNvPr id="660" name="直線コネクタ 659"/>
        <xdr:cNvCxnSpPr/>
      </xdr:nvCxnSpPr>
      <xdr:spPr>
        <a:xfrm>
          <a:off x="12814300" y="103947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1"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62"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3"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4"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665" name="n_1mainValue【保健センター・保健所】&#10;有形固定資産減価償却率"/>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56623</xdr:rowOff>
    </xdr:from>
    <xdr:ext cx="405111" cy="259045"/>
    <xdr:sp macro="" textlink="">
      <xdr:nvSpPr>
        <xdr:cNvPr id="666" name="n_2mainValue【保健センター・保健所】&#10;有形固定資産減価償却率"/>
        <xdr:cNvSpPr txBox="1"/>
      </xdr:nvSpPr>
      <xdr:spPr>
        <a:xfrm>
          <a:off x="14389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17434</xdr:rowOff>
    </xdr:from>
    <xdr:ext cx="405111" cy="259045"/>
    <xdr:sp macro="" textlink="">
      <xdr:nvSpPr>
        <xdr:cNvPr id="667" name="n_3mainValue【保健センター・保健所】&#10;有形固定資産減価償却率"/>
        <xdr:cNvSpPr txBox="1"/>
      </xdr:nvSpPr>
      <xdr:spPr>
        <a:xfrm>
          <a:off x="13500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149696</xdr:rowOff>
    </xdr:from>
    <xdr:ext cx="405111" cy="259045"/>
    <xdr:sp macro="" textlink="">
      <xdr:nvSpPr>
        <xdr:cNvPr id="668" name="n_4mainValue【保健センター・保健所】&#10;有形固定資産減価償却率"/>
        <xdr:cNvSpPr txBox="1"/>
      </xdr:nvSpPr>
      <xdr:spPr>
        <a:xfrm>
          <a:off x="12611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38100</xdr:rowOff>
    </xdr:from>
    <xdr:to>
      <xdr:col>112</xdr:col>
      <xdr:colOff>38100</xdr:colOff>
      <xdr:row>60</xdr:row>
      <xdr:rowOff>139700</xdr:rowOff>
    </xdr:to>
    <xdr:sp macro="" textlink="">
      <xdr:nvSpPr>
        <xdr:cNvPr id="699" name="フローチャート: 判断 698"/>
        <xdr:cNvSpPr/>
      </xdr:nvSpPr>
      <xdr:spPr>
        <a:xfrm>
          <a:off x="2127250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700" name="フローチャート: 判断 699"/>
        <xdr:cNvSpPr/>
      </xdr:nvSpPr>
      <xdr:spPr>
        <a:xfrm>
          <a:off x="20383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114300</xdr:rowOff>
    </xdr:from>
    <xdr:to>
      <xdr:col>102</xdr:col>
      <xdr:colOff>165100</xdr:colOff>
      <xdr:row>61</xdr:row>
      <xdr:rowOff>44450</xdr:rowOff>
    </xdr:to>
    <xdr:sp macro="" textlink="">
      <xdr:nvSpPr>
        <xdr:cNvPr id="701" name="フローチャート: 判断 700"/>
        <xdr:cNvSpPr/>
      </xdr:nvSpPr>
      <xdr:spPr>
        <a:xfrm>
          <a:off x="19494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76200</xdr:rowOff>
    </xdr:from>
    <xdr:to>
      <xdr:col>98</xdr:col>
      <xdr:colOff>38100</xdr:colOff>
      <xdr:row>61</xdr:row>
      <xdr:rowOff>6350</xdr:rowOff>
    </xdr:to>
    <xdr:sp macro="" textlink="">
      <xdr:nvSpPr>
        <xdr:cNvPr id="702" name="フローチャート: 判断 701"/>
        <xdr:cNvSpPr/>
      </xdr:nvSpPr>
      <xdr:spPr>
        <a:xfrm>
          <a:off x="18605500" y="1036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08" name="楕円 70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111777</xdr:rowOff>
    </xdr:from>
    <xdr:ext cx="469744" cy="259045"/>
    <xdr:sp macro="" textlink="">
      <xdr:nvSpPr>
        <xdr:cNvPr id="709" name="【保健センター・保健所】&#10;一人当たり面積該当値テキスト"/>
        <xdr:cNvSpPr txBox="1"/>
      </xdr:nvSpPr>
      <xdr:spPr>
        <a:xfrm>
          <a:off x="22199600"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710" name="楕円 70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11" name="直線コネクタ 71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712" name="楕円 71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13" name="直線コネクタ 7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714" name="楕円 71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139700</xdr:rowOff>
    </xdr:from>
    <xdr:to>
      <xdr:col>107</xdr:col>
      <xdr:colOff>50800</xdr:colOff>
      <xdr:row>58</xdr:row>
      <xdr:rowOff>139700</xdr:rowOff>
    </xdr:to>
    <xdr:cxnSp macro="">
      <xdr:nvCxnSpPr>
        <xdr:cNvPr id="715" name="直線コネクタ 71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88900</xdr:rowOff>
    </xdr:from>
    <xdr:to>
      <xdr:col>98</xdr:col>
      <xdr:colOff>38100</xdr:colOff>
      <xdr:row>59</xdr:row>
      <xdr:rowOff>19050</xdr:rowOff>
    </xdr:to>
    <xdr:sp macro="" textlink="">
      <xdr:nvSpPr>
        <xdr:cNvPr id="716" name="楕円 71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139700</xdr:rowOff>
    </xdr:from>
    <xdr:to>
      <xdr:col>102</xdr:col>
      <xdr:colOff>114300</xdr:colOff>
      <xdr:row>58</xdr:row>
      <xdr:rowOff>139700</xdr:rowOff>
    </xdr:to>
    <xdr:cxnSp macro="">
      <xdr:nvCxnSpPr>
        <xdr:cNvPr id="717" name="直線コネクタ 71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130827</xdr:rowOff>
    </xdr:from>
    <xdr:ext cx="469744" cy="259045"/>
    <xdr:sp macro="" textlink="">
      <xdr:nvSpPr>
        <xdr:cNvPr id="718" name="n_1aveValue【保健センター・保健所】&#10;一人当たり面積"/>
        <xdr:cNvSpPr txBox="1"/>
      </xdr:nvSpPr>
      <xdr:spPr>
        <a:xfrm>
          <a:off x="21075727"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719" name="n_2aveValue【保健センター・保健所】&#10;一人当たり面積"/>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720" name="n_3aveValue【保健センター・保健所】&#10;一人当たり面積"/>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168927</xdr:rowOff>
    </xdr:from>
    <xdr:ext cx="469744" cy="259045"/>
    <xdr:sp macro="" textlink="">
      <xdr:nvSpPr>
        <xdr:cNvPr id="721" name="n_4aveValue【保健センター・保健所】&#10;一人当たり面積"/>
        <xdr:cNvSpPr txBox="1"/>
      </xdr:nvSpPr>
      <xdr:spPr>
        <a:xfrm>
          <a:off x="184214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35577</xdr:rowOff>
    </xdr:from>
    <xdr:ext cx="469744" cy="259045"/>
    <xdr:sp macro="" textlink="">
      <xdr:nvSpPr>
        <xdr:cNvPr id="722" name="n_1mainValue【保健センター・保健所】&#10;一人当たり面積"/>
        <xdr:cNvSpPr txBox="1"/>
      </xdr:nvSpPr>
      <xdr:spPr>
        <a:xfrm>
          <a:off x="210757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35577</xdr:rowOff>
    </xdr:from>
    <xdr:ext cx="469744" cy="259045"/>
    <xdr:sp macro="" textlink="">
      <xdr:nvSpPr>
        <xdr:cNvPr id="723" name="n_2mainValue【保健センター・保健所】&#10;一人当たり面積"/>
        <xdr:cNvSpPr txBox="1"/>
      </xdr:nvSpPr>
      <xdr:spPr>
        <a:xfrm>
          <a:off x="201994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35577</xdr:rowOff>
    </xdr:from>
    <xdr:ext cx="469744" cy="259045"/>
    <xdr:sp macro="" textlink="">
      <xdr:nvSpPr>
        <xdr:cNvPr id="724" name="n_3mainValue【保健センター・保健所】&#10;一人当たり面積"/>
        <xdr:cNvSpPr txBox="1"/>
      </xdr:nvSpPr>
      <xdr:spPr>
        <a:xfrm>
          <a:off x="193104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35577</xdr:rowOff>
    </xdr:from>
    <xdr:ext cx="469744" cy="259045"/>
    <xdr:sp macro="" textlink="">
      <xdr:nvSpPr>
        <xdr:cNvPr id="725" name="n_4mainValue【保健センター・保健所】&#10;一人当たり面積"/>
        <xdr:cNvSpPr txBox="1"/>
      </xdr:nvSpPr>
      <xdr:spPr>
        <a:xfrm>
          <a:off x="184214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758" name="フローチャート: 判断 75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759" name="フローチャート: 判断 758"/>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760" name="フローチャート: 判断 759"/>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86905</xdr:rowOff>
    </xdr:from>
    <xdr:to>
      <xdr:col>67</xdr:col>
      <xdr:colOff>101600</xdr:colOff>
      <xdr:row>83</xdr:row>
      <xdr:rowOff>17055</xdr:rowOff>
    </xdr:to>
    <xdr:sp macro="" textlink="">
      <xdr:nvSpPr>
        <xdr:cNvPr id="761" name="フローチャート: 判断 760"/>
        <xdr:cNvSpPr/>
      </xdr:nvSpPr>
      <xdr:spPr>
        <a:xfrm>
          <a:off x="12763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1995</xdr:rowOff>
    </xdr:from>
    <xdr:to>
      <xdr:col>85</xdr:col>
      <xdr:colOff>177800</xdr:colOff>
      <xdr:row>80</xdr:row>
      <xdr:rowOff>103595</xdr:rowOff>
    </xdr:to>
    <xdr:sp macro="" textlink="">
      <xdr:nvSpPr>
        <xdr:cNvPr id="767" name="楕円 766"/>
        <xdr:cNvSpPr/>
      </xdr:nvSpPr>
      <xdr:spPr>
        <a:xfrm>
          <a:off x="162687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24872</xdr:rowOff>
    </xdr:from>
    <xdr:ext cx="405111" cy="259045"/>
    <xdr:sp macro="" textlink="">
      <xdr:nvSpPr>
        <xdr:cNvPr id="768" name="【消防施設】&#10;有形固定資産減価償却率該当値テキスト"/>
        <xdr:cNvSpPr txBox="1"/>
      </xdr:nvSpPr>
      <xdr:spPr>
        <a:xfrm>
          <a:off x="16357600" y="135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50981</xdr:rowOff>
    </xdr:from>
    <xdr:to>
      <xdr:col>81</xdr:col>
      <xdr:colOff>101600</xdr:colOff>
      <xdr:row>80</xdr:row>
      <xdr:rowOff>152581</xdr:rowOff>
    </xdr:to>
    <xdr:sp macro="" textlink="">
      <xdr:nvSpPr>
        <xdr:cNvPr id="769" name="楕円 768"/>
        <xdr:cNvSpPr/>
      </xdr:nvSpPr>
      <xdr:spPr>
        <a:xfrm>
          <a:off x="15430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52795</xdr:rowOff>
    </xdr:from>
    <xdr:to>
      <xdr:col>85</xdr:col>
      <xdr:colOff>127000</xdr:colOff>
      <xdr:row>80</xdr:row>
      <xdr:rowOff>101781</xdr:rowOff>
    </xdr:to>
    <xdr:cxnSp macro="">
      <xdr:nvCxnSpPr>
        <xdr:cNvPr id="770" name="直線コネクタ 769"/>
        <xdr:cNvCxnSpPr/>
      </xdr:nvCxnSpPr>
      <xdr:spPr>
        <a:xfrm flipV="1">
          <a:off x="15481300" y="1376879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104866</xdr:rowOff>
    </xdr:from>
    <xdr:to>
      <xdr:col>76</xdr:col>
      <xdr:colOff>165100</xdr:colOff>
      <xdr:row>80</xdr:row>
      <xdr:rowOff>35016</xdr:rowOff>
    </xdr:to>
    <xdr:sp macro="" textlink="">
      <xdr:nvSpPr>
        <xdr:cNvPr id="771" name="楕円 770"/>
        <xdr:cNvSpPr/>
      </xdr:nvSpPr>
      <xdr:spPr>
        <a:xfrm>
          <a:off x="14541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155666</xdr:rowOff>
    </xdr:from>
    <xdr:to>
      <xdr:col>81</xdr:col>
      <xdr:colOff>50800</xdr:colOff>
      <xdr:row>80</xdr:row>
      <xdr:rowOff>101781</xdr:rowOff>
    </xdr:to>
    <xdr:cxnSp macro="">
      <xdr:nvCxnSpPr>
        <xdr:cNvPr id="772" name="直線コネクタ 771"/>
        <xdr:cNvCxnSpPr/>
      </xdr:nvCxnSpPr>
      <xdr:spPr>
        <a:xfrm>
          <a:off x="14592300" y="1370021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70576</xdr:rowOff>
    </xdr:from>
    <xdr:to>
      <xdr:col>72</xdr:col>
      <xdr:colOff>38100</xdr:colOff>
      <xdr:row>80</xdr:row>
      <xdr:rowOff>726</xdr:rowOff>
    </xdr:to>
    <xdr:sp macro="" textlink="">
      <xdr:nvSpPr>
        <xdr:cNvPr id="773" name="楕円 772"/>
        <xdr:cNvSpPr/>
      </xdr:nvSpPr>
      <xdr:spPr>
        <a:xfrm>
          <a:off x="13652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121376</xdr:rowOff>
    </xdr:from>
    <xdr:to>
      <xdr:col>76</xdr:col>
      <xdr:colOff>114300</xdr:colOff>
      <xdr:row>79</xdr:row>
      <xdr:rowOff>155666</xdr:rowOff>
    </xdr:to>
    <xdr:cxnSp macro="">
      <xdr:nvCxnSpPr>
        <xdr:cNvPr id="774" name="直線コネクタ 773"/>
        <xdr:cNvCxnSpPr/>
      </xdr:nvCxnSpPr>
      <xdr:spPr>
        <a:xfrm>
          <a:off x="13703300" y="136659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33020</xdr:rowOff>
    </xdr:from>
    <xdr:to>
      <xdr:col>67</xdr:col>
      <xdr:colOff>101600</xdr:colOff>
      <xdr:row>81</xdr:row>
      <xdr:rowOff>134620</xdr:rowOff>
    </xdr:to>
    <xdr:sp macro="" textlink="">
      <xdr:nvSpPr>
        <xdr:cNvPr id="775" name="楕円 774"/>
        <xdr:cNvSpPr/>
      </xdr:nvSpPr>
      <xdr:spPr>
        <a:xfrm>
          <a:off x="12763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121376</xdr:rowOff>
    </xdr:from>
    <xdr:to>
      <xdr:col>71</xdr:col>
      <xdr:colOff>177800</xdr:colOff>
      <xdr:row>81</xdr:row>
      <xdr:rowOff>83820</xdr:rowOff>
    </xdr:to>
    <xdr:cxnSp macro="">
      <xdr:nvCxnSpPr>
        <xdr:cNvPr id="776" name="直線コネクタ 775"/>
        <xdr:cNvCxnSpPr/>
      </xdr:nvCxnSpPr>
      <xdr:spPr>
        <a:xfrm flipV="1">
          <a:off x="12814300" y="13665926"/>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777" name="n_1aveValue【消防施設】&#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156771</xdr:rowOff>
    </xdr:from>
    <xdr:ext cx="405111" cy="259045"/>
    <xdr:sp macro="" textlink="">
      <xdr:nvSpPr>
        <xdr:cNvPr id="778" name="n_2aveValue【消防施設】&#10;有形固定資産減価償却率"/>
        <xdr:cNvSpPr txBox="1"/>
      </xdr:nvSpPr>
      <xdr:spPr>
        <a:xfrm>
          <a:off x="14389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779" name="n_3aveValue【消防施設】&#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8182</xdr:rowOff>
    </xdr:from>
    <xdr:ext cx="405111" cy="259045"/>
    <xdr:sp macro="" textlink="">
      <xdr:nvSpPr>
        <xdr:cNvPr id="780" name="n_4aveValue【消防施設】&#10;有形固定資産減価償却率"/>
        <xdr:cNvSpPr txBox="1"/>
      </xdr:nvSpPr>
      <xdr:spPr>
        <a:xfrm>
          <a:off x="12611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169108</xdr:rowOff>
    </xdr:from>
    <xdr:ext cx="405111" cy="259045"/>
    <xdr:sp macro="" textlink="">
      <xdr:nvSpPr>
        <xdr:cNvPr id="781" name="n_1mainValue【消防施設】&#10;有形固定資産減価償却率"/>
        <xdr:cNvSpPr txBox="1"/>
      </xdr:nvSpPr>
      <xdr:spPr>
        <a:xfrm>
          <a:off x="152660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51543</xdr:rowOff>
    </xdr:from>
    <xdr:ext cx="405111" cy="259045"/>
    <xdr:sp macro="" textlink="">
      <xdr:nvSpPr>
        <xdr:cNvPr id="782" name="n_2mainValue【消防施設】&#10;有形固定資産減価償却率"/>
        <xdr:cNvSpPr txBox="1"/>
      </xdr:nvSpPr>
      <xdr:spPr>
        <a:xfrm>
          <a:off x="143897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17253</xdr:rowOff>
    </xdr:from>
    <xdr:ext cx="405111" cy="259045"/>
    <xdr:sp macro="" textlink="">
      <xdr:nvSpPr>
        <xdr:cNvPr id="783" name="n_3mainValue【消防施設】&#10;有形固定資産減価償却率"/>
        <xdr:cNvSpPr txBox="1"/>
      </xdr:nvSpPr>
      <xdr:spPr>
        <a:xfrm>
          <a:off x="13500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151147</xdr:rowOff>
    </xdr:from>
    <xdr:ext cx="405111" cy="259045"/>
    <xdr:sp macro="" textlink="">
      <xdr:nvSpPr>
        <xdr:cNvPr id="784" name="n_4mainValue【消防施設】&#10;有形固定資産減価償却率"/>
        <xdr:cNvSpPr txBox="1"/>
      </xdr:nvSpPr>
      <xdr:spPr>
        <a:xfrm>
          <a:off x="12611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138176</xdr:rowOff>
    </xdr:from>
    <xdr:to>
      <xdr:col>112</xdr:col>
      <xdr:colOff>38100</xdr:colOff>
      <xdr:row>83</xdr:row>
      <xdr:rowOff>68326</xdr:rowOff>
    </xdr:to>
    <xdr:sp macro="" textlink="">
      <xdr:nvSpPr>
        <xdr:cNvPr id="813" name="フローチャート: 判断 812"/>
        <xdr:cNvSpPr/>
      </xdr:nvSpPr>
      <xdr:spPr>
        <a:xfrm>
          <a:off x="21272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142748</xdr:rowOff>
    </xdr:from>
    <xdr:to>
      <xdr:col>107</xdr:col>
      <xdr:colOff>101600</xdr:colOff>
      <xdr:row>83</xdr:row>
      <xdr:rowOff>72898</xdr:rowOff>
    </xdr:to>
    <xdr:sp macro="" textlink="">
      <xdr:nvSpPr>
        <xdr:cNvPr id="814" name="フローチャート: 判断 813"/>
        <xdr:cNvSpPr/>
      </xdr:nvSpPr>
      <xdr:spPr>
        <a:xfrm>
          <a:off x="20383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133604</xdr:rowOff>
    </xdr:from>
    <xdr:to>
      <xdr:col>102</xdr:col>
      <xdr:colOff>165100</xdr:colOff>
      <xdr:row>83</xdr:row>
      <xdr:rowOff>63754</xdr:rowOff>
    </xdr:to>
    <xdr:sp macro="" textlink="">
      <xdr:nvSpPr>
        <xdr:cNvPr id="815" name="フローチャート: 判断 814"/>
        <xdr:cNvSpPr/>
      </xdr:nvSpPr>
      <xdr:spPr>
        <a:xfrm>
          <a:off x="19494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21589</xdr:rowOff>
    </xdr:from>
    <xdr:to>
      <xdr:col>98</xdr:col>
      <xdr:colOff>38100</xdr:colOff>
      <xdr:row>83</xdr:row>
      <xdr:rowOff>123189</xdr:rowOff>
    </xdr:to>
    <xdr:sp macro="" textlink="">
      <xdr:nvSpPr>
        <xdr:cNvPr id="816" name="フローチャート: 判断 815"/>
        <xdr:cNvSpPr/>
      </xdr:nvSpPr>
      <xdr:spPr>
        <a:xfrm>
          <a:off x="18605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22" name="楕円 821"/>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823" name="【消防施設】&#10;一人当たり面積該当値テキスト"/>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824" name="楕円 823"/>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74676</xdr:rowOff>
    </xdr:to>
    <xdr:cxnSp macro="">
      <xdr:nvCxnSpPr>
        <xdr:cNvPr id="825" name="直線コネクタ 824"/>
        <xdr:cNvCxnSpPr/>
      </xdr:nvCxnSpPr>
      <xdr:spPr>
        <a:xfrm>
          <a:off x="21323300" y="1447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826" name="楕円 825"/>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74676</xdr:rowOff>
    </xdr:to>
    <xdr:cxnSp macro="">
      <xdr:nvCxnSpPr>
        <xdr:cNvPr id="827" name="直線コネクタ 826"/>
        <xdr:cNvCxnSpPr/>
      </xdr:nvCxnSpPr>
      <xdr:spPr>
        <a:xfrm>
          <a:off x="20434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19304</xdr:rowOff>
    </xdr:from>
    <xdr:to>
      <xdr:col>102</xdr:col>
      <xdr:colOff>165100</xdr:colOff>
      <xdr:row>84</xdr:row>
      <xdr:rowOff>120904</xdr:rowOff>
    </xdr:to>
    <xdr:sp macro="" textlink="">
      <xdr:nvSpPr>
        <xdr:cNvPr id="828" name="楕円 827"/>
        <xdr:cNvSpPr/>
      </xdr:nvSpPr>
      <xdr:spPr>
        <a:xfrm>
          <a:off x="19494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70104</xdr:rowOff>
    </xdr:from>
    <xdr:to>
      <xdr:col>107</xdr:col>
      <xdr:colOff>50800</xdr:colOff>
      <xdr:row>84</xdr:row>
      <xdr:rowOff>74676</xdr:rowOff>
    </xdr:to>
    <xdr:cxnSp macro="">
      <xdr:nvCxnSpPr>
        <xdr:cNvPr id="829" name="直線コネクタ 828"/>
        <xdr:cNvCxnSpPr/>
      </xdr:nvCxnSpPr>
      <xdr:spPr>
        <a:xfrm>
          <a:off x="19545300" y="1447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30" name="楕円 829"/>
        <xdr:cNvSpPr/>
      </xdr:nvSpPr>
      <xdr:spPr>
        <a:xfrm>
          <a:off x="18605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70104</xdr:rowOff>
    </xdr:from>
    <xdr:to>
      <xdr:col>102</xdr:col>
      <xdr:colOff>114300</xdr:colOff>
      <xdr:row>84</xdr:row>
      <xdr:rowOff>74676</xdr:rowOff>
    </xdr:to>
    <xdr:cxnSp macro="">
      <xdr:nvCxnSpPr>
        <xdr:cNvPr id="831" name="直線コネクタ 830"/>
        <xdr:cNvCxnSpPr/>
      </xdr:nvCxnSpPr>
      <xdr:spPr>
        <a:xfrm flipV="1">
          <a:off x="18656300" y="1447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84853</xdr:rowOff>
    </xdr:from>
    <xdr:ext cx="469744" cy="259045"/>
    <xdr:sp macro="" textlink="">
      <xdr:nvSpPr>
        <xdr:cNvPr id="832" name="n_1aveValue【消防施設】&#10;一人当たり面積"/>
        <xdr:cNvSpPr txBox="1"/>
      </xdr:nvSpPr>
      <xdr:spPr>
        <a:xfrm>
          <a:off x="21075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89425</xdr:rowOff>
    </xdr:from>
    <xdr:ext cx="469744" cy="259045"/>
    <xdr:sp macro="" textlink="">
      <xdr:nvSpPr>
        <xdr:cNvPr id="833" name="n_2aveValue【消防施設】&#10;一人当たり面積"/>
        <xdr:cNvSpPr txBox="1"/>
      </xdr:nvSpPr>
      <xdr:spPr>
        <a:xfrm>
          <a:off x="20199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80281</xdr:rowOff>
    </xdr:from>
    <xdr:ext cx="469744" cy="259045"/>
    <xdr:sp macro="" textlink="">
      <xdr:nvSpPr>
        <xdr:cNvPr id="834" name="n_3aveValue【消防施設】&#10;一人当たり面積"/>
        <xdr:cNvSpPr txBox="1"/>
      </xdr:nvSpPr>
      <xdr:spPr>
        <a:xfrm>
          <a:off x="19310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139716</xdr:rowOff>
    </xdr:from>
    <xdr:ext cx="469744" cy="259045"/>
    <xdr:sp macro="" textlink="">
      <xdr:nvSpPr>
        <xdr:cNvPr id="835" name="n_4aveValue【消防施設】&#10;一人当たり面積"/>
        <xdr:cNvSpPr txBox="1"/>
      </xdr:nvSpPr>
      <xdr:spPr>
        <a:xfrm>
          <a:off x="18421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836" name="n_1main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837" name="n_2main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112031</xdr:rowOff>
    </xdr:from>
    <xdr:ext cx="469744" cy="259045"/>
    <xdr:sp macro="" textlink="">
      <xdr:nvSpPr>
        <xdr:cNvPr id="838" name="n_3mainValue【消防施設】&#10;一人当たり面積"/>
        <xdr:cNvSpPr txBox="1"/>
      </xdr:nvSpPr>
      <xdr:spPr>
        <a:xfrm>
          <a:off x="19310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839" name="n_4mainValue【消防施設】&#10;一人当たり面積"/>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81" name="楕円 880"/>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882" name="【庁舎】&#10;有形固定資産減価償却率該当値テキスト"/>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23768</xdr:rowOff>
    </xdr:from>
    <xdr:to>
      <xdr:col>81</xdr:col>
      <xdr:colOff>101600</xdr:colOff>
      <xdr:row>106</xdr:row>
      <xdr:rowOff>125368</xdr:rowOff>
    </xdr:to>
    <xdr:sp macro="" textlink="">
      <xdr:nvSpPr>
        <xdr:cNvPr id="883" name="楕円 882"/>
        <xdr:cNvSpPr/>
      </xdr:nvSpPr>
      <xdr:spPr>
        <a:xfrm>
          <a:off x="15430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106</xdr:row>
      <xdr:rowOff>74568</xdr:rowOff>
    </xdr:to>
    <xdr:cxnSp macro="">
      <xdr:nvCxnSpPr>
        <xdr:cNvPr id="884" name="直線コネクタ 883"/>
        <xdr:cNvCxnSpPr/>
      </xdr:nvCxnSpPr>
      <xdr:spPr>
        <a:xfrm flipV="1">
          <a:off x="15481300" y="18102943"/>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156029</xdr:rowOff>
    </xdr:from>
    <xdr:to>
      <xdr:col>76</xdr:col>
      <xdr:colOff>165100</xdr:colOff>
      <xdr:row>106</xdr:row>
      <xdr:rowOff>86179</xdr:rowOff>
    </xdr:to>
    <xdr:sp macro="" textlink="">
      <xdr:nvSpPr>
        <xdr:cNvPr id="885" name="楕円 884"/>
        <xdr:cNvSpPr/>
      </xdr:nvSpPr>
      <xdr:spPr>
        <a:xfrm>
          <a:off x="14541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35379</xdr:rowOff>
    </xdr:from>
    <xdr:to>
      <xdr:col>81</xdr:col>
      <xdr:colOff>50800</xdr:colOff>
      <xdr:row>106</xdr:row>
      <xdr:rowOff>74568</xdr:rowOff>
    </xdr:to>
    <xdr:cxnSp macro="">
      <xdr:nvCxnSpPr>
        <xdr:cNvPr id="886" name="直線コネクタ 885"/>
        <xdr:cNvCxnSpPr/>
      </xdr:nvCxnSpPr>
      <xdr:spPr>
        <a:xfrm>
          <a:off x="14592300" y="182090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169092</xdr:rowOff>
    </xdr:from>
    <xdr:to>
      <xdr:col>72</xdr:col>
      <xdr:colOff>38100</xdr:colOff>
      <xdr:row>106</xdr:row>
      <xdr:rowOff>99242</xdr:rowOff>
    </xdr:to>
    <xdr:sp macro="" textlink="">
      <xdr:nvSpPr>
        <xdr:cNvPr id="887" name="楕円 886"/>
        <xdr:cNvSpPr/>
      </xdr:nvSpPr>
      <xdr:spPr>
        <a:xfrm>
          <a:off x="13652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35379</xdr:rowOff>
    </xdr:from>
    <xdr:to>
      <xdr:col>76</xdr:col>
      <xdr:colOff>114300</xdr:colOff>
      <xdr:row>106</xdr:row>
      <xdr:rowOff>48442</xdr:rowOff>
    </xdr:to>
    <xdr:cxnSp macro="">
      <xdr:nvCxnSpPr>
        <xdr:cNvPr id="888" name="直線コネクタ 887"/>
        <xdr:cNvCxnSpPr/>
      </xdr:nvCxnSpPr>
      <xdr:spPr>
        <a:xfrm flipV="1">
          <a:off x="13703300" y="1820907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144599</xdr:rowOff>
    </xdr:from>
    <xdr:to>
      <xdr:col>67</xdr:col>
      <xdr:colOff>101600</xdr:colOff>
      <xdr:row>106</xdr:row>
      <xdr:rowOff>74749</xdr:rowOff>
    </xdr:to>
    <xdr:sp macro="" textlink="">
      <xdr:nvSpPr>
        <xdr:cNvPr id="889" name="楕円 888"/>
        <xdr:cNvSpPr/>
      </xdr:nvSpPr>
      <xdr:spPr>
        <a:xfrm>
          <a:off x="12763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23949</xdr:rowOff>
    </xdr:from>
    <xdr:to>
      <xdr:col>71</xdr:col>
      <xdr:colOff>177800</xdr:colOff>
      <xdr:row>106</xdr:row>
      <xdr:rowOff>48442</xdr:rowOff>
    </xdr:to>
    <xdr:cxnSp macro="">
      <xdr:nvCxnSpPr>
        <xdr:cNvPr id="890" name="直線コネクタ 889"/>
        <xdr:cNvCxnSpPr/>
      </xdr:nvCxnSpPr>
      <xdr:spPr>
        <a:xfrm>
          <a:off x="12814300" y="181976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116495</xdr:rowOff>
    </xdr:from>
    <xdr:ext cx="405111" cy="259045"/>
    <xdr:sp macro="" textlink="">
      <xdr:nvSpPr>
        <xdr:cNvPr id="895" name="n_1mainValue【庁舎】&#10;有形固定資産減価償却率"/>
        <xdr:cNvSpPr txBox="1"/>
      </xdr:nvSpPr>
      <xdr:spPr>
        <a:xfrm>
          <a:off x="152660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77306</xdr:rowOff>
    </xdr:from>
    <xdr:ext cx="405111" cy="259045"/>
    <xdr:sp macro="" textlink="">
      <xdr:nvSpPr>
        <xdr:cNvPr id="896" name="n_2mainValue【庁舎】&#10;有形固定資産減価償却率"/>
        <xdr:cNvSpPr txBox="1"/>
      </xdr:nvSpPr>
      <xdr:spPr>
        <a:xfrm>
          <a:off x="14389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90369</xdr:rowOff>
    </xdr:from>
    <xdr:ext cx="405111" cy="259045"/>
    <xdr:sp macro="" textlink="">
      <xdr:nvSpPr>
        <xdr:cNvPr id="897" name="n_3mainValue【庁舎】&#10;有形固定資産減価償却率"/>
        <xdr:cNvSpPr txBox="1"/>
      </xdr:nvSpPr>
      <xdr:spPr>
        <a:xfrm>
          <a:off x="13500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898" name="n_4mainValue【庁舎】&#10;有形固定資産減価償却率"/>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932" name="フローチャート: 判断 931"/>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18869</xdr:rowOff>
    </xdr:from>
    <xdr:to>
      <xdr:col>107</xdr:col>
      <xdr:colOff>101600</xdr:colOff>
      <xdr:row>106</xdr:row>
      <xdr:rowOff>120469</xdr:rowOff>
    </xdr:to>
    <xdr:sp macro="" textlink="">
      <xdr:nvSpPr>
        <xdr:cNvPr id="933" name="フローチャート: 判断 932"/>
        <xdr:cNvSpPr/>
      </xdr:nvSpPr>
      <xdr:spPr>
        <a:xfrm>
          <a:off x="20383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28666</xdr:rowOff>
    </xdr:from>
    <xdr:to>
      <xdr:col>102</xdr:col>
      <xdr:colOff>165100</xdr:colOff>
      <xdr:row>106</xdr:row>
      <xdr:rowOff>130266</xdr:rowOff>
    </xdr:to>
    <xdr:sp macro="" textlink="">
      <xdr:nvSpPr>
        <xdr:cNvPr id="934" name="フローチャート: 判断 933"/>
        <xdr:cNvSpPr/>
      </xdr:nvSpPr>
      <xdr:spPr>
        <a:xfrm>
          <a:off x="19494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40095</xdr:rowOff>
    </xdr:from>
    <xdr:to>
      <xdr:col>98</xdr:col>
      <xdr:colOff>38100</xdr:colOff>
      <xdr:row>105</xdr:row>
      <xdr:rowOff>141695</xdr:rowOff>
    </xdr:to>
    <xdr:sp macro="" textlink="">
      <xdr:nvSpPr>
        <xdr:cNvPr id="935" name="フローチャート: 判断 934"/>
        <xdr:cNvSpPr/>
      </xdr:nvSpPr>
      <xdr:spPr>
        <a:xfrm>
          <a:off x="18605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142966</xdr:rowOff>
    </xdr:from>
    <xdr:to>
      <xdr:col>116</xdr:col>
      <xdr:colOff>114300</xdr:colOff>
      <xdr:row>107</xdr:row>
      <xdr:rowOff>73116</xdr:rowOff>
    </xdr:to>
    <xdr:sp macro="" textlink="">
      <xdr:nvSpPr>
        <xdr:cNvPr id="941" name="楕円 940"/>
        <xdr:cNvSpPr/>
      </xdr:nvSpPr>
      <xdr:spPr>
        <a:xfrm>
          <a:off x="22110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121393</xdr:rowOff>
    </xdr:from>
    <xdr:ext cx="469744" cy="259045"/>
    <xdr:sp macro="" textlink="">
      <xdr:nvSpPr>
        <xdr:cNvPr id="942" name="【庁舎】&#10;一人当たり面積該当値テキスト"/>
        <xdr:cNvSpPr txBox="1"/>
      </xdr:nvSpPr>
      <xdr:spPr>
        <a:xfrm>
          <a:off x="22199600"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943" name="楕円 942"/>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22316</xdr:rowOff>
    </xdr:from>
    <xdr:to>
      <xdr:col>116</xdr:col>
      <xdr:colOff>63500</xdr:colOff>
      <xdr:row>107</xdr:row>
      <xdr:rowOff>25581</xdr:rowOff>
    </xdr:to>
    <xdr:cxnSp macro="">
      <xdr:nvCxnSpPr>
        <xdr:cNvPr id="944" name="直線コネクタ 943"/>
        <xdr:cNvCxnSpPr/>
      </xdr:nvCxnSpPr>
      <xdr:spPr>
        <a:xfrm flipV="1">
          <a:off x="21323300" y="183674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45" name="楕円 944"/>
        <xdr:cNvSpPr/>
      </xdr:nvSpPr>
      <xdr:spPr>
        <a:xfrm>
          <a:off x="20383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22316</xdr:rowOff>
    </xdr:from>
    <xdr:to>
      <xdr:col>111</xdr:col>
      <xdr:colOff>177800</xdr:colOff>
      <xdr:row>107</xdr:row>
      <xdr:rowOff>25581</xdr:rowOff>
    </xdr:to>
    <xdr:cxnSp macro="">
      <xdr:nvCxnSpPr>
        <xdr:cNvPr id="946" name="直線コネクタ 945"/>
        <xdr:cNvCxnSpPr/>
      </xdr:nvCxnSpPr>
      <xdr:spPr>
        <a:xfrm>
          <a:off x="20434300" y="183674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47" name="楕円 946"/>
        <xdr:cNvSpPr/>
      </xdr:nvSpPr>
      <xdr:spPr>
        <a:xfrm>
          <a:off x="19494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22316</xdr:rowOff>
    </xdr:from>
    <xdr:to>
      <xdr:col>107</xdr:col>
      <xdr:colOff>50800</xdr:colOff>
      <xdr:row>107</xdr:row>
      <xdr:rowOff>22316</xdr:rowOff>
    </xdr:to>
    <xdr:cxnSp macro="">
      <xdr:nvCxnSpPr>
        <xdr:cNvPr id="948" name="直線コネクタ 947"/>
        <xdr:cNvCxnSpPr/>
      </xdr:nvCxnSpPr>
      <xdr:spPr>
        <a:xfrm>
          <a:off x="19545300" y="18367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949" name="楕円 948"/>
        <xdr:cNvSpPr/>
      </xdr:nvSpPr>
      <xdr:spPr>
        <a:xfrm>
          <a:off x="18605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22316</xdr:rowOff>
    </xdr:from>
    <xdr:to>
      <xdr:col>102</xdr:col>
      <xdr:colOff>114300</xdr:colOff>
      <xdr:row>107</xdr:row>
      <xdr:rowOff>22316</xdr:rowOff>
    </xdr:to>
    <xdr:cxnSp macro="">
      <xdr:nvCxnSpPr>
        <xdr:cNvPr id="950" name="直線コネクタ 949"/>
        <xdr:cNvCxnSpPr/>
      </xdr:nvCxnSpPr>
      <xdr:spPr>
        <a:xfrm>
          <a:off x="18656300" y="18367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951" name="n_1aveValue【庁舎】&#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136996</xdr:rowOff>
    </xdr:from>
    <xdr:ext cx="469744" cy="259045"/>
    <xdr:sp macro="" textlink="">
      <xdr:nvSpPr>
        <xdr:cNvPr id="952" name="n_2aveValue【庁舎】&#10;一人当たり面積"/>
        <xdr:cNvSpPr txBox="1"/>
      </xdr:nvSpPr>
      <xdr:spPr>
        <a:xfrm>
          <a:off x="20199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146793</xdr:rowOff>
    </xdr:from>
    <xdr:ext cx="469744" cy="259045"/>
    <xdr:sp macro="" textlink="">
      <xdr:nvSpPr>
        <xdr:cNvPr id="953" name="n_3aveValue【庁舎】&#10;一人当たり面積"/>
        <xdr:cNvSpPr txBox="1"/>
      </xdr:nvSpPr>
      <xdr:spPr>
        <a:xfrm>
          <a:off x="19310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158222</xdr:rowOff>
    </xdr:from>
    <xdr:ext cx="469744" cy="259045"/>
    <xdr:sp macro="" textlink="">
      <xdr:nvSpPr>
        <xdr:cNvPr id="954" name="n_4aveValue【庁舎】&#10;一人当たり面積"/>
        <xdr:cNvSpPr txBox="1"/>
      </xdr:nvSpPr>
      <xdr:spPr>
        <a:xfrm>
          <a:off x="18421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955" name="n_1mainValue【庁舎】&#10;一人当たり面積"/>
        <xdr:cNvSpPr txBox="1"/>
      </xdr:nvSpPr>
      <xdr:spPr>
        <a:xfrm>
          <a:off x="21075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56" name="n_2main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7" name="n_3main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64243</xdr:rowOff>
    </xdr:from>
    <xdr:ext cx="469744" cy="259045"/>
    <xdr:sp macro="" textlink="">
      <xdr:nvSpPr>
        <xdr:cNvPr id="958" name="n_4mainValue【庁舎】&#10;一人当たり面積"/>
        <xdr:cNvSpPr txBox="1"/>
      </xdr:nvSpPr>
      <xdr:spPr>
        <a:xfrm>
          <a:off x="18421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有形固定資産減価償却率が高くなっている施設は、市民会館、保健センター・保健所、庁舎であり、低くなっている施設は、図書館、体育館・プール、福祉施設、一般廃棄物処理施設、消防施設となっている。</a:t>
          </a:r>
        </a:p>
        <a:p>
          <a:r>
            <a:rPr kumimoji="1" lang="ja-JP" altLang="en-US" sz="1300">
              <a:latin typeface="ＭＳ Ｐゴシック" panose="020B0600070205080204" pitchFamily="50" charset="-128"/>
              <a:ea typeface="ＭＳ Ｐゴシック" panose="020B0600070205080204" pitchFamily="50" charset="-128"/>
            </a:rPr>
            <a:t>　市民会館は、いずれも合併前に建築されており、これまで計画的な修繕、改修が進められていないことから、再編を含め中長期的な施設整備について検討を行っていく。庁舎については、令和２年度に議場映像音響設備改修を行ったことから有形固定資産減価償却率が</a:t>
          </a:r>
          <a:r>
            <a:rPr kumimoji="1" lang="en-US" altLang="ja-JP" sz="1300">
              <a:latin typeface="ＭＳ Ｐゴシック" panose="020B0600070205080204" pitchFamily="50" charset="-128"/>
              <a:ea typeface="ＭＳ Ｐゴシック" panose="020B0600070205080204" pitchFamily="50" charset="-128"/>
            </a:rPr>
            <a:t>62.0</a:t>
          </a:r>
          <a:r>
            <a:rPr kumimoji="1" lang="ja-JP" altLang="en-US" sz="1300">
              <a:latin typeface="ＭＳ Ｐゴシック" panose="020B0600070205080204" pitchFamily="50" charset="-128"/>
              <a:ea typeface="ＭＳ Ｐゴシック" panose="020B0600070205080204" pitchFamily="50" charset="-128"/>
            </a:rPr>
            <a:t>％に下降したが、類似団体平均を</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ポイント上回る結果となった。これまで耐震改修等は行ってきたが、今後大規模修繕や建替えの必要がある。また、保健センターは、築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年近く経過しており、老朽化対策が必要である。一般廃棄物処理施設は、平成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野洲クリーンセンターを供用開始したことにより、有形固定資産減価償却率が類似団体平均と比較して低い値となっている。プールについては、令和２年度に余熱利用施設として新たに供用開始したことにより、有形固定資産減価償却率が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一人当たりの面積等の数値は類似団体平均を上回っている施設が多い状況である。また、有形固定資産減価償却率が低い施設が多いが、今後も野洲市公共施設等総合管理計画に基づき、各施設の適正な維持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50,983
50,310
80.14
29,518,130
28,671,850
793,488
12,942,154
27,616,637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度と同水準となり、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類似団体平均と比較して依然高い水準を維持している。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主な財源である法人市民税は、平成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年後半以降円安・株高傾向に転じ、景気が回復基調ではあるものの、今後、新型コロナウイルス感染症拡大による景気後退も考えられる。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今後も引き続き行財政改革の推進等により、行政運営の効率化、安定した財政運営を行い、財政の健全化を図る。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62795</xdr:rowOff>
    </xdr:to>
    <xdr:cxnSp macro="">
      <xdr:nvCxnSpPr>
        <xdr:cNvPr id="72" name="直線コネクタ 71"/>
        <xdr:cNvCxnSpPr/>
      </xdr:nvCxnSpPr>
      <xdr:spPr>
        <a:xfrm>
          <a:off x="3225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3" name="フローチャート: 判断 72"/>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4" name="テキスト ボックス 73"/>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49389</xdr:rowOff>
    </xdr:to>
    <xdr:cxnSp macro="">
      <xdr:nvCxnSpPr>
        <xdr:cNvPr id="75" name="直線コネクタ 74"/>
        <xdr:cNvCxnSpPr/>
      </xdr:nvCxnSpPr>
      <xdr:spPr>
        <a:xfrm flipV="1">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6" name="フローチャート: 判断 75"/>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7" name="テキスト ボックス 76"/>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9" name="フローチャート: 判断 78"/>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80" name="テキスト ボックス 79"/>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1" name="フローチャート: 判断 80"/>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2" name="テキスト ボックス 81"/>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となり、依然として類似団体平均を上回っている。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となった主な要因としては、昨年度と比較して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等の増額があったためである。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年度以降、硬直化した財政状況が如実にあらわれており、依然厳しい状況にある。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21272</xdr:rowOff>
    </xdr:from>
    <xdr:to>
      <xdr:col>23</xdr:col>
      <xdr:colOff>133350</xdr:colOff>
      <xdr:row>64</xdr:row>
      <xdr:rowOff>33338</xdr:rowOff>
    </xdr:to>
    <xdr:cxnSp macro="">
      <xdr:nvCxnSpPr>
        <xdr:cNvPr id="128" name="直線コネクタ 127"/>
        <xdr:cNvCxnSpPr/>
      </xdr:nvCxnSpPr>
      <xdr:spPr>
        <a:xfrm>
          <a:off x="4114800" y="1099407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21272</xdr:rowOff>
    </xdr:from>
    <xdr:to>
      <xdr:col>19</xdr:col>
      <xdr:colOff>133350</xdr:colOff>
      <xdr:row>64</xdr:row>
      <xdr:rowOff>21272</xdr:rowOff>
    </xdr:to>
    <xdr:cxnSp macro="">
      <xdr:nvCxnSpPr>
        <xdr:cNvPr id="131" name="直線コネクタ 130"/>
        <xdr:cNvCxnSpPr/>
      </xdr:nvCxnSpPr>
      <xdr:spPr>
        <a:xfrm>
          <a:off x="3225800" y="10994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21272</xdr:rowOff>
    </xdr:from>
    <xdr:to>
      <xdr:col>15</xdr:col>
      <xdr:colOff>82550</xdr:colOff>
      <xdr:row>64</xdr:row>
      <xdr:rowOff>99695</xdr:rowOff>
    </xdr:to>
    <xdr:cxnSp macro="">
      <xdr:nvCxnSpPr>
        <xdr:cNvPr id="134" name="直線コネクタ 133"/>
        <xdr:cNvCxnSpPr/>
      </xdr:nvCxnSpPr>
      <xdr:spPr>
        <a:xfrm flipV="1">
          <a:off x="2336800" y="1099407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99695</xdr:rowOff>
    </xdr:from>
    <xdr:to>
      <xdr:col>11</xdr:col>
      <xdr:colOff>31750</xdr:colOff>
      <xdr:row>64</xdr:row>
      <xdr:rowOff>135890</xdr:rowOff>
    </xdr:to>
    <xdr:cxnSp macro="">
      <xdr:nvCxnSpPr>
        <xdr:cNvPr id="137" name="直線コネクタ 136"/>
        <xdr:cNvCxnSpPr/>
      </xdr:nvCxnSpPr>
      <xdr:spPr>
        <a:xfrm flipV="1">
          <a:off x="1447800" y="11072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153988</xdr:rowOff>
    </xdr:from>
    <xdr:to>
      <xdr:col>23</xdr:col>
      <xdr:colOff>184150</xdr:colOff>
      <xdr:row>64</xdr:row>
      <xdr:rowOff>84138</xdr:rowOff>
    </xdr:to>
    <xdr:sp macro="" textlink="">
      <xdr:nvSpPr>
        <xdr:cNvPr id="147" name="楕円 146"/>
        <xdr:cNvSpPr/>
      </xdr:nvSpPr>
      <xdr:spPr>
        <a:xfrm>
          <a:off x="49022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126065</xdr:rowOff>
    </xdr:from>
    <xdr:ext cx="762000" cy="259045"/>
    <xdr:sp macro="" textlink="">
      <xdr:nvSpPr>
        <xdr:cNvPr id="148" name="財政構造の弾力性該当値テキスト"/>
        <xdr:cNvSpPr txBox="1"/>
      </xdr:nvSpPr>
      <xdr:spPr>
        <a:xfrm>
          <a:off x="5041900" y="1092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49" name="楕円 148"/>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0" name="テキスト ボックス 149"/>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1" name="楕円 150"/>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2" name="テキスト ボックス 151"/>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3" name="楕円 152"/>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54" name="テキスト ボックス 153"/>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5" name="楕円 154"/>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6" name="テキスト ボックス 155"/>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％増となり、前年度に引き続き類似団体平均を上回っている。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特定空家集合住宅解体事業等の影響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会計年度職員制度の開始および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定期昇給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人勧の影響により増加している。今後、事務事業の見直しや適正な職員配置を検討し、適正な定員管理に努める。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103081</xdr:rowOff>
    </xdr:from>
    <xdr:to>
      <xdr:col>23</xdr:col>
      <xdr:colOff>133350</xdr:colOff>
      <xdr:row>83</xdr:row>
      <xdr:rowOff>7367</xdr:rowOff>
    </xdr:to>
    <xdr:cxnSp macro="">
      <xdr:nvCxnSpPr>
        <xdr:cNvPr id="191" name="直線コネクタ 190"/>
        <xdr:cNvCxnSpPr/>
      </xdr:nvCxnSpPr>
      <xdr:spPr>
        <a:xfrm>
          <a:off x="4114800" y="14161981"/>
          <a:ext cx="838200" cy="7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70104</xdr:rowOff>
    </xdr:from>
    <xdr:to>
      <xdr:col>19</xdr:col>
      <xdr:colOff>133350</xdr:colOff>
      <xdr:row>82</xdr:row>
      <xdr:rowOff>103081</xdr:rowOff>
    </xdr:to>
    <xdr:cxnSp macro="">
      <xdr:nvCxnSpPr>
        <xdr:cNvPr id="194" name="直線コネクタ 193"/>
        <xdr:cNvCxnSpPr/>
      </xdr:nvCxnSpPr>
      <xdr:spPr>
        <a:xfrm>
          <a:off x="3225800" y="14129004"/>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56221</xdr:rowOff>
    </xdr:from>
    <xdr:to>
      <xdr:col>15</xdr:col>
      <xdr:colOff>82550</xdr:colOff>
      <xdr:row>82</xdr:row>
      <xdr:rowOff>70104</xdr:rowOff>
    </xdr:to>
    <xdr:cxnSp macro="">
      <xdr:nvCxnSpPr>
        <xdr:cNvPr id="197" name="直線コネクタ 196"/>
        <xdr:cNvCxnSpPr/>
      </xdr:nvCxnSpPr>
      <xdr:spPr>
        <a:xfrm>
          <a:off x="2336800" y="14115121"/>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38863</xdr:rowOff>
    </xdr:from>
    <xdr:to>
      <xdr:col>11</xdr:col>
      <xdr:colOff>31750</xdr:colOff>
      <xdr:row>82</xdr:row>
      <xdr:rowOff>56221</xdr:rowOff>
    </xdr:to>
    <xdr:cxnSp macro="">
      <xdr:nvCxnSpPr>
        <xdr:cNvPr id="200" name="直線コネクタ 199"/>
        <xdr:cNvCxnSpPr/>
      </xdr:nvCxnSpPr>
      <xdr:spPr>
        <a:xfrm>
          <a:off x="1447800" y="14097763"/>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128017</xdr:rowOff>
    </xdr:from>
    <xdr:to>
      <xdr:col>23</xdr:col>
      <xdr:colOff>184150</xdr:colOff>
      <xdr:row>83</xdr:row>
      <xdr:rowOff>58167</xdr:rowOff>
    </xdr:to>
    <xdr:sp macro="" textlink="">
      <xdr:nvSpPr>
        <xdr:cNvPr id="210" name="楕円 209"/>
        <xdr:cNvSpPr/>
      </xdr:nvSpPr>
      <xdr:spPr>
        <a:xfrm>
          <a:off x="4902200" y="1418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100094</xdr:rowOff>
    </xdr:from>
    <xdr:ext cx="762000" cy="259045"/>
    <xdr:sp macro="" textlink="">
      <xdr:nvSpPr>
        <xdr:cNvPr id="211" name="人件費・物件費等の状況該当値テキスト"/>
        <xdr:cNvSpPr txBox="1"/>
      </xdr:nvSpPr>
      <xdr:spPr>
        <a:xfrm>
          <a:off x="5041900" y="1415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52281</xdr:rowOff>
    </xdr:from>
    <xdr:to>
      <xdr:col>19</xdr:col>
      <xdr:colOff>184150</xdr:colOff>
      <xdr:row>82</xdr:row>
      <xdr:rowOff>153881</xdr:rowOff>
    </xdr:to>
    <xdr:sp macro="" textlink="">
      <xdr:nvSpPr>
        <xdr:cNvPr id="212" name="楕円 211"/>
        <xdr:cNvSpPr/>
      </xdr:nvSpPr>
      <xdr:spPr>
        <a:xfrm>
          <a:off x="4064000" y="141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138658</xdr:rowOff>
    </xdr:from>
    <xdr:ext cx="736600" cy="259045"/>
    <xdr:sp macro="" textlink="">
      <xdr:nvSpPr>
        <xdr:cNvPr id="213" name="テキスト ボックス 212"/>
        <xdr:cNvSpPr txBox="1"/>
      </xdr:nvSpPr>
      <xdr:spPr>
        <a:xfrm>
          <a:off x="3733800" y="14197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19304</xdr:rowOff>
    </xdr:from>
    <xdr:to>
      <xdr:col>15</xdr:col>
      <xdr:colOff>133350</xdr:colOff>
      <xdr:row>82</xdr:row>
      <xdr:rowOff>120904</xdr:rowOff>
    </xdr:to>
    <xdr:sp macro="" textlink="">
      <xdr:nvSpPr>
        <xdr:cNvPr id="214" name="楕円 213"/>
        <xdr:cNvSpPr/>
      </xdr:nvSpPr>
      <xdr:spPr>
        <a:xfrm>
          <a:off x="31750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105681</xdr:rowOff>
    </xdr:from>
    <xdr:ext cx="762000" cy="259045"/>
    <xdr:sp macro="" textlink="">
      <xdr:nvSpPr>
        <xdr:cNvPr id="215" name="テキスト ボックス 214"/>
        <xdr:cNvSpPr txBox="1"/>
      </xdr:nvSpPr>
      <xdr:spPr>
        <a:xfrm>
          <a:off x="2844800" y="1416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5421</xdr:rowOff>
    </xdr:from>
    <xdr:to>
      <xdr:col>11</xdr:col>
      <xdr:colOff>82550</xdr:colOff>
      <xdr:row>82</xdr:row>
      <xdr:rowOff>107021</xdr:rowOff>
    </xdr:to>
    <xdr:sp macro="" textlink="">
      <xdr:nvSpPr>
        <xdr:cNvPr id="216" name="楕円 215"/>
        <xdr:cNvSpPr/>
      </xdr:nvSpPr>
      <xdr:spPr>
        <a:xfrm>
          <a:off x="2286000" y="1406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117198</xdr:rowOff>
    </xdr:from>
    <xdr:ext cx="762000" cy="259045"/>
    <xdr:sp macro="" textlink="">
      <xdr:nvSpPr>
        <xdr:cNvPr id="217" name="テキスト ボックス 216"/>
        <xdr:cNvSpPr txBox="1"/>
      </xdr:nvSpPr>
      <xdr:spPr>
        <a:xfrm>
          <a:off x="1955800" y="1383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159513</xdr:rowOff>
    </xdr:from>
    <xdr:to>
      <xdr:col>7</xdr:col>
      <xdr:colOff>31750</xdr:colOff>
      <xdr:row>82</xdr:row>
      <xdr:rowOff>89663</xdr:rowOff>
    </xdr:to>
    <xdr:sp macro="" textlink="">
      <xdr:nvSpPr>
        <xdr:cNvPr id="218" name="楕円 217"/>
        <xdr:cNvSpPr/>
      </xdr:nvSpPr>
      <xdr:spPr>
        <a:xfrm>
          <a:off x="1397000" y="14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99840</xdr:rowOff>
    </xdr:from>
    <xdr:ext cx="762000" cy="259045"/>
    <xdr:sp macro="" textlink="">
      <xdr:nvSpPr>
        <xdr:cNvPr id="219" name="テキスト ボックス 218"/>
        <xdr:cNvSpPr txBox="1"/>
      </xdr:nvSpPr>
      <xdr:spPr>
        <a:xfrm>
          <a:off x="1066800" y="1381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同水準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全国市平均及び類似団体平均を上回っている。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これは経験年数階層の変動及び給料額の調整（２％加算）によるものと考えている。今後、退職に伴う職員構成の変動や必要な見直しを行い、適正な給与管理に努める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115005</xdr:rowOff>
    </xdr:to>
    <xdr:cxnSp macro="">
      <xdr:nvCxnSpPr>
        <xdr:cNvPr id="253" name="直線コネクタ 252"/>
        <xdr:cNvCxnSpPr/>
      </xdr:nvCxnSpPr>
      <xdr:spPr>
        <a:xfrm flipV="1">
          <a:off x="16179800" y="1484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115005</xdr:rowOff>
    </xdr:to>
    <xdr:cxnSp macro="">
      <xdr:nvCxnSpPr>
        <xdr:cNvPr id="256" name="直線コネクタ 255"/>
        <xdr:cNvCxnSpPr/>
      </xdr:nvCxnSpPr>
      <xdr:spPr>
        <a:xfrm>
          <a:off x="15290800" y="1483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115005</xdr:rowOff>
    </xdr:to>
    <xdr:cxnSp macro="">
      <xdr:nvCxnSpPr>
        <xdr:cNvPr id="259" name="直線コネクタ 258"/>
        <xdr:cNvCxnSpPr/>
      </xdr:nvCxnSpPr>
      <xdr:spPr>
        <a:xfrm flipV="1">
          <a:off x="14401800" y="1483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115005</xdr:rowOff>
    </xdr:to>
    <xdr:cxnSp macro="">
      <xdr:nvCxnSpPr>
        <xdr:cNvPr id="262" name="直線コネクタ 261"/>
        <xdr:cNvCxnSpPr/>
      </xdr:nvCxnSpPr>
      <xdr:spPr>
        <a:xfrm>
          <a:off x="13512800" y="147524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2" name="楕円 27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3"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74" name="楕円 273"/>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75" name="テキスト ボックス 274"/>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76" name="楕円 275"/>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77" name="テキスト ボックス 27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78" name="楕円 277"/>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79" name="テキスト ボックス 278"/>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0" name="楕円 279"/>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1" name="テキスト ボックス 280"/>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り、類似団体平均を上回った。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職員数が増加し、人口が減少したことによるものである。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限られた資源でより良い市民サービスを持続的に提供すること、さらに安心、安全な市民サービスの向上を目指し、事務事業の見直しや適正な職員配置を検討し、適正な定員管理に努める。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17780</xdr:rowOff>
    </xdr:from>
    <xdr:to>
      <xdr:col>81</xdr:col>
      <xdr:colOff>44450</xdr:colOff>
      <xdr:row>63</xdr:row>
      <xdr:rowOff>53975</xdr:rowOff>
    </xdr:to>
    <xdr:cxnSp macro="">
      <xdr:nvCxnSpPr>
        <xdr:cNvPr id="316" name="直線コネクタ 315"/>
        <xdr:cNvCxnSpPr/>
      </xdr:nvCxnSpPr>
      <xdr:spPr>
        <a:xfrm>
          <a:off x="16179800" y="108191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25823</xdr:rowOff>
    </xdr:to>
    <xdr:cxnSp macro="">
      <xdr:nvCxnSpPr>
        <xdr:cNvPr id="319" name="直線コネクタ 318"/>
        <xdr:cNvCxnSpPr/>
      </xdr:nvCxnSpPr>
      <xdr:spPr>
        <a:xfrm flipV="1">
          <a:off x="15290800" y="1081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3175</xdr:rowOff>
    </xdr:from>
    <xdr:to>
      <xdr:col>77</xdr:col>
      <xdr:colOff>95250</xdr:colOff>
      <xdr:row>63</xdr:row>
      <xdr:rowOff>104775</xdr:rowOff>
    </xdr:to>
    <xdr:sp macro="" textlink="">
      <xdr:nvSpPr>
        <xdr:cNvPr id="320" name="フローチャート: 判断 319"/>
        <xdr:cNvSpPr/>
      </xdr:nvSpPr>
      <xdr:spPr>
        <a:xfrm>
          <a:off x="16129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89552</xdr:rowOff>
    </xdr:from>
    <xdr:ext cx="736600" cy="259045"/>
    <xdr:sp macro="" textlink="">
      <xdr:nvSpPr>
        <xdr:cNvPr id="321" name="テキスト ボックス 320"/>
        <xdr:cNvSpPr txBox="1"/>
      </xdr:nvSpPr>
      <xdr:spPr>
        <a:xfrm>
          <a:off x="15798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1694</xdr:rowOff>
    </xdr:from>
    <xdr:to>
      <xdr:col>72</xdr:col>
      <xdr:colOff>203200</xdr:colOff>
      <xdr:row>63</xdr:row>
      <xdr:rowOff>25823</xdr:rowOff>
    </xdr:to>
    <xdr:cxnSp macro="">
      <xdr:nvCxnSpPr>
        <xdr:cNvPr id="322" name="直線コネクタ 321"/>
        <xdr:cNvCxnSpPr/>
      </xdr:nvCxnSpPr>
      <xdr:spPr>
        <a:xfrm>
          <a:off x="14401800" y="108030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130387</xdr:rowOff>
    </xdr:from>
    <xdr:to>
      <xdr:col>73</xdr:col>
      <xdr:colOff>44450</xdr:colOff>
      <xdr:row>63</xdr:row>
      <xdr:rowOff>60537</xdr:rowOff>
    </xdr:to>
    <xdr:sp macro="" textlink="">
      <xdr:nvSpPr>
        <xdr:cNvPr id="323" name="フローチャート: 判断 322"/>
        <xdr:cNvSpPr/>
      </xdr:nvSpPr>
      <xdr:spPr>
        <a:xfrm>
          <a:off x="15240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70714</xdr:rowOff>
    </xdr:from>
    <xdr:ext cx="762000" cy="259045"/>
    <xdr:sp macro="" textlink="">
      <xdr:nvSpPr>
        <xdr:cNvPr id="324" name="テキスト ボックス 323"/>
        <xdr:cNvSpPr txBox="1"/>
      </xdr:nvSpPr>
      <xdr:spPr>
        <a:xfrm>
          <a:off x="14909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122872</xdr:rowOff>
    </xdr:from>
    <xdr:to>
      <xdr:col>68</xdr:col>
      <xdr:colOff>152400</xdr:colOff>
      <xdr:row>63</xdr:row>
      <xdr:rowOff>1694</xdr:rowOff>
    </xdr:to>
    <xdr:cxnSp macro="">
      <xdr:nvCxnSpPr>
        <xdr:cNvPr id="325" name="直線コネクタ 324"/>
        <xdr:cNvCxnSpPr/>
      </xdr:nvCxnSpPr>
      <xdr:spPr>
        <a:xfrm>
          <a:off x="13512800" y="10752772"/>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120332</xdr:rowOff>
    </xdr:from>
    <xdr:to>
      <xdr:col>68</xdr:col>
      <xdr:colOff>203200</xdr:colOff>
      <xdr:row>63</xdr:row>
      <xdr:rowOff>50482</xdr:rowOff>
    </xdr:to>
    <xdr:sp macro="" textlink="">
      <xdr:nvSpPr>
        <xdr:cNvPr id="326" name="フローチャート: 判断 325"/>
        <xdr:cNvSpPr/>
      </xdr:nvSpPr>
      <xdr:spPr>
        <a:xfrm>
          <a:off x="14351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60659</xdr:rowOff>
    </xdr:from>
    <xdr:ext cx="762000" cy="259045"/>
    <xdr:sp macro="" textlink="">
      <xdr:nvSpPr>
        <xdr:cNvPr id="327" name="テキスト ボックス 326"/>
        <xdr:cNvSpPr txBox="1"/>
      </xdr:nvSpPr>
      <xdr:spPr>
        <a:xfrm>
          <a:off x="14020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120332</xdr:rowOff>
    </xdr:from>
    <xdr:to>
      <xdr:col>64</xdr:col>
      <xdr:colOff>152400</xdr:colOff>
      <xdr:row>63</xdr:row>
      <xdr:rowOff>50482</xdr:rowOff>
    </xdr:to>
    <xdr:sp macro="" textlink="">
      <xdr:nvSpPr>
        <xdr:cNvPr id="328" name="フローチャート: 判断 327"/>
        <xdr:cNvSpPr/>
      </xdr:nvSpPr>
      <xdr:spPr>
        <a:xfrm>
          <a:off x="13462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35259</xdr:rowOff>
    </xdr:from>
    <xdr:ext cx="762000" cy="259045"/>
    <xdr:sp macro="" textlink="">
      <xdr:nvSpPr>
        <xdr:cNvPr id="329" name="テキスト ボックス 328"/>
        <xdr:cNvSpPr txBox="1"/>
      </xdr:nvSpPr>
      <xdr:spPr>
        <a:xfrm>
          <a:off x="13131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3175</xdr:rowOff>
    </xdr:from>
    <xdr:to>
      <xdr:col>81</xdr:col>
      <xdr:colOff>95250</xdr:colOff>
      <xdr:row>63</xdr:row>
      <xdr:rowOff>104775</xdr:rowOff>
    </xdr:to>
    <xdr:sp macro="" textlink="">
      <xdr:nvSpPr>
        <xdr:cNvPr id="335" name="楕円 334"/>
        <xdr:cNvSpPr/>
      </xdr:nvSpPr>
      <xdr:spPr>
        <a:xfrm>
          <a:off x="16967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146702</xdr:rowOff>
    </xdr:from>
    <xdr:ext cx="762000" cy="259045"/>
    <xdr:sp macro="" textlink="">
      <xdr:nvSpPr>
        <xdr:cNvPr id="336" name="定員管理の状況該当値テキスト"/>
        <xdr:cNvSpPr txBox="1"/>
      </xdr:nvSpPr>
      <xdr:spPr>
        <a:xfrm>
          <a:off x="17106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138430</xdr:rowOff>
    </xdr:from>
    <xdr:to>
      <xdr:col>77</xdr:col>
      <xdr:colOff>95250</xdr:colOff>
      <xdr:row>63</xdr:row>
      <xdr:rowOff>68580</xdr:rowOff>
    </xdr:to>
    <xdr:sp macro="" textlink="">
      <xdr:nvSpPr>
        <xdr:cNvPr id="337" name="楕円 336"/>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78757</xdr:rowOff>
    </xdr:from>
    <xdr:ext cx="736600" cy="259045"/>
    <xdr:sp macro="" textlink="">
      <xdr:nvSpPr>
        <xdr:cNvPr id="338" name="テキスト ボックス 337"/>
        <xdr:cNvSpPr txBox="1"/>
      </xdr:nvSpPr>
      <xdr:spPr>
        <a:xfrm>
          <a:off x="15798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146473</xdr:rowOff>
    </xdr:from>
    <xdr:to>
      <xdr:col>73</xdr:col>
      <xdr:colOff>44450</xdr:colOff>
      <xdr:row>63</xdr:row>
      <xdr:rowOff>76623</xdr:rowOff>
    </xdr:to>
    <xdr:sp macro="" textlink="">
      <xdr:nvSpPr>
        <xdr:cNvPr id="339" name="楕円 338"/>
        <xdr:cNvSpPr/>
      </xdr:nvSpPr>
      <xdr:spPr>
        <a:xfrm>
          <a:off x="15240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61400</xdr:rowOff>
    </xdr:from>
    <xdr:ext cx="762000" cy="259045"/>
    <xdr:sp macro="" textlink="">
      <xdr:nvSpPr>
        <xdr:cNvPr id="340" name="テキスト ボックス 339"/>
        <xdr:cNvSpPr txBox="1"/>
      </xdr:nvSpPr>
      <xdr:spPr>
        <a:xfrm>
          <a:off x="14909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122344</xdr:rowOff>
    </xdr:from>
    <xdr:to>
      <xdr:col>68</xdr:col>
      <xdr:colOff>203200</xdr:colOff>
      <xdr:row>63</xdr:row>
      <xdr:rowOff>52494</xdr:rowOff>
    </xdr:to>
    <xdr:sp macro="" textlink="">
      <xdr:nvSpPr>
        <xdr:cNvPr id="341" name="楕円 340"/>
        <xdr:cNvSpPr/>
      </xdr:nvSpPr>
      <xdr:spPr>
        <a:xfrm>
          <a:off x="14351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37271</xdr:rowOff>
    </xdr:from>
    <xdr:ext cx="762000" cy="259045"/>
    <xdr:sp macro="" textlink="">
      <xdr:nvSpPr>
        <xdr:cNvPr id="342" name="テキスト ボックス 341"/>
        <xdr:cNvSpPr txBox="1"/>
      </xdr:nvSpPr>
      <xdr:spPr>
        <a:xfrm>
          <a:off x="14020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72072</xdr:rowOff>
    </xdr:from>
    <xdr:to>
      <xdr:col>64</xdr:col>
      <xdr:colOff>152400</xdr:colOff>
      <xdr:row>63</xdr:row>
      <xdr:rowOff>2222</xdr:rowOff>
    </xdr:to>
    <xdr:sp macro="" textlink="">
      <xdr:nvSpPr>
        <xdr:cNvPr id="343" name="楕円 342"/>
        <xdr:cNvSpPr/>
      </xdr:nvSpPr>
      <xdr:spPr>
        <a:xfrm>
          <a:off x="13462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12399</xdr:rowOff>
    </xdr:from>
    <xdr:ext cx="762000" cy="259045"/>
    <xdr:sp macro="" textlink="">
      <xdr:nvSpPr>
        <xdr:cNvPr id="344" name="テキスト ボックス 343"/>
        <xdr:cNvSpPr txBox="1"/>
      </xdr:nvSpPr>
      <xdr:spPr>
        <a:xfrm>
          <a:off x="13131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となったものの、類似団体平均を上回った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年度に公営企業（下水道事業）に対する地方債の償還の財源に充てたと認められる繰入金が終了したこと、及び令和２年度の標準税収入額等が大きく増加したためである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中学校の大規模改修が予定されており、公債費への影響が見込まれる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、適正な予算規模による財政運営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を行う必要がある。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100330</xdr:rowOff>
    </xdr:to>
    <xdr:cxnSp macro="">
      <xdr:nvCxnSpPr>
        <xdr:cNvPr id="376" name="直線コネクタ 375"/>
        <xdr:cNvCxnSpPr/>
      </xdr:nvCxnSpPr>
      <xdr:spPr>
        <a:xfrm flipV="1">
          <a:off x="16179800" y="708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43</xdr:row>
      <xdr:rowOff>27686</xdr:rowOff>
    </xdr:to>
    <xdr:cxnSp macro="">
      <xdr:nvCxnSpPr>
        <xdr:cNvPr id="379" name="直線コネクタ 378"/>
        <xdr:cNvCxnSpPr/>
      </xdr:nvCxnSpPr>
      <xdr:spPr>
        <a:xfrm flipV="1">
          <a:off x="15290800" y="712978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0" name="フローチャート: 判断 379"/>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1" name="テキスト ボックス 380"/>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27686</xdr:rowOff>
    </xdr:from>
    <xdr:to>
      <xdr:col>72</xdr:col>
      <xdr:colOff>203200</xdr:colOff>
      <xdr:row>43</xdr:row>
      <xdr:rowOff>133858</xdr:rowOff>
    </xdr:to>
    <xdr:cxnSp macro="">
      <xdr:nvCxnSpPr>
        <xdr:cNvPr id="382" name="直線コネクタ 381"/>
        <xdr:cNvCxnSpPr/>
      </xdr:nvCxnSpPr>
      <xdr:spPr>
        <a:xfrm flipV="1">
          <a:off x="14401800" y="74000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4" name="テキスト ボックス 383"/>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133858</xdr:rowOff>
    </xdr:from>
    <xdr:to>
      <xdr:col>68</xdr:col>
      <xdr:colOff>152400</xdr:colOff>
      <xdr:row>44</xdr:row>
      <xdr:rowOff>29972</xdr:rowOff>
    </xdr:to>
    <xdr:cxnSp macro="">
      <xdr:nvCxnSpPr>
        <xdr:cNvPr id="385" name="直線コネクタ 384"/>
        <xdr:cNvCxnSpPr/>
      </xdr:nvCxnSpPr>
      <xdr:spPr>
        <a:xfrm flipV="1">
          <a:off x="13512800" y="75062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6" name="フローチャート: 判断 385"/>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7" name="テキスト ボックス 386"/>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88" name="フローチャート: 判断 38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89" name="テキスト ボックス 38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5" name="楕円 394"/>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396"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7" name="楕円 396"/>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8" name="テキスト ボックス 39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148336</xdr:rowOff>
    </xdr:from>
    <xdr:to>
      <xdr:col>73</xdr:col>
      <xdr:colOff>44450</xdr:colOff>
      <xdr:row>43</xdr:row>
      <xdr:rowOff>78486</xdr:rowOff>
    </xdr:to>
    <xdr:sp macro="" textlink="">
      <xdr:nvSpPr>
        <xdr:cNvPr id="399" name="楕円 398"/>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63263</xdr:rowOff>
    </xdr:from>
    <xdr:ext cx="762000" cy="259045"/>
    <xdr:sp macro="" textlink="">
      <xdr:nvSpPr>
        <xdr:cNvPr id="400" name="テキスト ボックス 399"/>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83058</xdr:rowOff>
    </xdr:from>
    <xdr:to>
      <xdr:col>68</xdr:col>
      <xdr:colOff>203200</xdr:colOff>
      <xdr:row>44</xdr:row>
      <xdr:rowOff>13208</xdr:rowOff>
    </xdr:to>
    <xdr:sp macro="" textlink="">
      <xdr:nvSpPr>
        <xdr:cNvPr id="401" name="楕円 400"/>
        <xdr:cNvSpPr/>
      </xdr:nvSpPr>
      <xdr:spPr>
        <a:xfrm>
          <a:off x="14351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169435</xdr:rowOff>
    </xdr:from>
    <xdr:ext cx="762000" cy="259045"/>
    <xdr:sp macro="" textlink="">
      <xdr:nvSpPr>
        <xdr:cNvPr id="402" name="テキスト ボックス 401"/>
        <xdr:cNvSpPr txBox="1"/>
      </xdr:nvSpPr>
      <xdr:spPr>
        <a:xfrm>
          <a:off x="14020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150622</xdr:rowOff>
    </xdr:from>
    <xdr:to>
      <xdr:col>64</xdr:col>
      <xdr:colOff>152400</xdr:colOff>
      <xdr:row>44</xdr:row>
      <xdr:rowOff>80772</xdr:rowOff>
    </xdr:to>
    <xdr:sp macro="" textlink="">
      <xdr:nvSpPr>
        <xdr:cNvPr id="403" name="楕円 402"/>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65549</xdr:rowOff>
    </xdr:from>
    <xdr:ext cx="762000" cy="259045"/>
    <xdr:sp macro="" textlink="">
      <xdr:nvSpPr>
        <xdr:cNvPr id="404" name="テキスト ボックス 403"/>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増となり、依然として類似団体平均を上回っている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主な要因は、地方債残高及び余熱利用施設整備運営事業による債務負担行為に基づく支出予定額が大幅に増えたためである。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中学校大規模改修に係る起債発行額の増が見込まれるため、精査を行いつつ、適正な予算措置を講じる必要がある。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61002</xdr:rowOff>
    </xdr:from>
    <xdr:to>
      <xdr:col>81</xdr:col>
      <xdr:colOff>44450</xdr:colOff>
      <xdr:row>16</xdr:row>
      <xdr:rowOff>160740</xdr:rowOff>
    </xdr:to>
    <xdr:cxnSp macro="">
      <xdr:nvCxnSpPr>
        <xdr:cNvPr id="438" name="直線コネクタ 437"/>
        <xdr:cNvCxnSpPr/>
      </xdr:nvCxnSpPr>
      <xdr:spPr>
        <a:xfrm>
          <a:off x="16179800" y="2804202"/>
          <a:ext cx="8382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61002</xdr:rowOff>
    </xdr:from>
    <xdr:to>
      <xdr:col>77</xdr:col>
      <xdr:colOff>44450</xdr:colOff>
      <xdr:row>16</xdr:row>
      <xdr:rowOff>83524</xdr:rowOff>
    </xdr:to>
    <xdr:cxnSp macro="">
      <xdr:nvCxnSpPr>
        <xdr:cNvPr id="441" name="直線コネクタ 440"/>
        <xdr:cNvCxnSpPr/>
      </xdr:nvCxnSpPr>
      <xdr:spPr>
        <a:xfrm flipV="1">
          <a:off x="15290800" y="2804202"/>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147870</xdr:rowOff>
    </xdr:from>
    <xdr:to>
      <xdr:col>77</xdr:col>
      <xdr:colOff>95250</xdr:colOff>
      <xdr:row>16</xdr:row>
      <xdr:rowOff>78020</xdr:rowOff>
    </xdr:to>
    <xdr:sp macro="" textlink="">
      <xdr:nvSpPr>
        <xdr:cNvPr id="442" name="フローチャート: 判断 441"/>
        <xdr:cNvSpPr/>
      </xdr:nvSpPr>
      <xdr:spPr>
        <a:xfrm>
          <a:off x="16129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88197</xdr:rowOff>
    </xdr:from>
    <xdr:ext cx="736600" cy="259045"/>
    <xdr:sp macro="" textlink="">
      <xdr:nvSpPr>
        <xdr:cNvPr id="443" name="テキスト ボックス 442"/>
        <xdr:cNvSpPr txBox="1"/>
      </xdr:nvSpPr>
      <xdr:spPr>
        <a:xfrm>
          <a:off x="15798800" y="248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83524</xdr:rowOff>
    </xdr:from>
    <xdr:to>
      <xdr:col>72</xdr:col>
      <xdr:colOff>203200</xdr:colOff>
      <xdr:row>18</xdr:row>
      <xdr:rowOff>121878</xdr:rowOff>
    </xdr:to>
    <xdr:cxnSp macro="">
      <xdr:nvCxnSpPr>
        <xdr:cNvPr id="444" name="直線コネクタ 443"/>
        <xdr:cNvCxnSpPr/>
      </xdr:nvCxnSpPr>
      <xdr:spPr>
        <a:xfrm flipV="1">
          <a:off x="14401800" y="2826724"/>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550</xdr:rowOff>
    </xdr:from>
    <xdr:to>
      <xdr:col>73</xdr:col>
      <xdr:colOff>44450</xdr:colOff>
      <xdr:row>16</xdr:row>
      <xdr:rowOff>102150</xdr:rowOff>
    </xdr:to>
    <xdr:sp macro="" textlink="">
      <xdr:nvSpPr>
        <xdr:cNvPr id="445" name="フローチャート: 判断 444"/>
        <xdr:cNvSpPr/>
      </xdr:nvSpPr>
      <xdr:spPr>
        <a:xfrm>
          <a:off x="15240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112327</xdr:rowOff>
    </xdr:from>
    <xdr:ext cx="762000" cy="259045"/>
    <xdr:sp macro="" textlink="">
      <xdr:nvSpPr>
        <xdr:cNvPr id="446" name="テキスト ボックス 445"/>
        <xdr:cNvSpPr txBox="1"/>
      </xdr:nvSpPr>
      <xdr:spPr>
        <a:xfrm>
          <a:off x="14909800" y="251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121878</xdr:rowOff>
    </xdr:from>
    <xdr:to>
      <xdr:col>68</xdr:col>
      <xdr:colOff>152400</xdr:colOff>
      <xdr:row>18</xdr:row>
      <xdr:rowOff>143595</xdr:rowOff>
    </xdr:to>
    <xdr:cxnSp macro="">
      <xdr:nvCxnSpPr>
        <xdr:cNvPr id="447" name="直線コネクタ 446"/>
        <xdr:cNvCxnSpPr/>
      </xdr:nvCxnSpPr>
      <xdr:spPr>
        <a:xfrm flipV="1">
          <a:off x="13512800" y="320797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22267</xdr:rowOff>
    </xdr:from>
    <xdr:to>
      <xdr:col>68</xdr:col>
      <xdr:colOff>203200</xdr:colOff>
      <xdr:row>16</xdr:row>
      <xdr:rowOff>123867</xdr:rowOff>
    </xdr:to>
    <xdr:sp macro="" textlink="">
      <xdr:nvSpPr>
        <xdr:cNvPr id="448" name="フローチャート: 判断 447"/>
        <xdr:cNvSpPr/>
      </xdr:nvSpPr>
      <xdr:spPr>
        <a:xfrm>
          <a:off x="14351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134044</xdr:rowOff>
    </xdr:from>
    <xdr:ext cx="762000" cy="259045"/>
    <xdr:sp macro="" textlink="">
      <xdr:nvSpPr>
        <xdr:cNvPr id="449" name="テキスト ボックス 448"/>
        <xdr:cNvSpPr txBox="1"/>
      </xdr:nvSpPr>
      <xdr:spPr>
        <a:xfrm>
          <a:off x="14020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168783</xdr:rowOff>
    </xdr:from>
    <xdr:to>
      <xdr:col>64</xdr:col>
      <xdr:colOff>152400</xdr:colOff>
      <xdr:row>16</xdr:row>
      <xdr:rowOff>98933</xdr:rowOff>
    </xdr:to>
    <xdr:sp macro="" textlink="">
      <xdr:nvSpPr>
        <xdr:cNvPr id="450" name="フローチャート: 判断 449"/>
        <xdr:cNvSpPr/>
      </xdr:nvSpPr>
      <xdr:spPr>
        <a:xfrm>
          <a:off x="13462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109110</xdr:rowOff>
    </xdr:from>
    <xdr:ext cx="762000" cy="259045"/>
    <xdr:sp macro="" textlink="">
      <xdr:nvSpPr>
        <xdr:cNvPr id="451" name="テキスト ボックス 450"/>
        <xdr:cNvSpPr txBox="1"/>
      </xdr:nvSpPr>
      <xdr:spPr>
        <a:xfrm>
          <a:off x="13131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109940</xdr:rowOff>
    </xdr:from>
    <xdr:to>
      <xdr:col>81</xdr:col>
      <xdr:colOff>95250</xdr:colOff>
      <xdr:row>17</xdr:row>
      <xdr:rowOff>40090</xdr:rowOff>
    </xdr:to>
    <xdr:sp macro="" textlink="">
      <xdr:nvSpPr>
        <xdr:cNvPr id="457" name="楕円 456"/>
        <xdr:cNvSpPr/>
      </xdr:nvSpPr>
      <xdr:spPr>
        <a:xfrm>
          <a:off x="16967200" y="28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82017</xdr:rowOff>
    </xdr:from>
    <xdr:ext cx="762000" cy="259045"/>
    <xdr:sp macro="" textlink="">
      <xdr:nvSpPr>
        <xdr:cNvPr id="458" name="将来負担の状況該当値テキスト"/>
        <xdr:cNvSpPr txBox="1"/>
      </xdr:nvSpPr>
      <xdr:spPr>
        <a:xfrm>
          <a:off x="17106900" y="28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10202</xdr:rowOff>
    </xdr:from>
    <xdr:to>
      <xdr:col>77</xdr:col>
      <xdr:colOff>95250</xdr:colOff>
      <xdr:row>16</xdr:row>
      <xdr:rowOff>111802</xdr:rowOff>
    </xdr:to>
    <xdr:sp macro="" textlink="">
      <xdr:nvSpPr>
        <xdr:cNvPr id="459" name="楕円 458"/>
        <xdr:cNvSpPr/>
      </xdr:nvSpPr>
      <xdr:spPr>
        <a:xfrm>
          <a:off x="16129000" y="27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96579</xdr:rowOff>
    </xdr:from>
    <xdr:ext cx="736600" cy="259045"/>
    <xdr:sp macro="" textlink="">
      <xdr:nvSpPr>
        <xdr:cNvPr id="460" name="テキスト ボックス 459"/>
        <xdr:cNvSpPr txBox="1"/>
      </xdr:nvSpPr>
      <xdr:spPr>
        <a:xfrm>
          <a:off x="15798800" y="283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32724</xdr:rowOff>
    </xdr:from>
    <xdr:to>
      <xdr:col>73</xdr:col>
      <xdr:colOff>44450</xdr:colOff>
      <xdr:row>16</xdr:row>
      <xdr:rowOff>134324</xdr:rowOff>
    </xdr:to>
    <xdr:sp macro="" textlink="">
      <xdr:nvSpPr>
        <xdr:cNvPr id="461" name="楕円 460"/>
        <xdr:cNvSpPr/>
      </xdr:nvSpPr>
      <xdr:spPr>
        <a:xfrm>
          <a:off x="152400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119101</xdr:rowOff>
    </xdr:from>
    <xdr:ext cx="762000" cy="259045"/>
    <xdr:sp macro="" textlink="">
      <xdr:nvSpPr>
        <xdr:cNvPr id="462" name="テキスト ボックス 461"/>
        <xdr:cNvSpPr txBox="1"/>
      </xdr:nvSpPr>
      <xdr:spPr>
        <a:xfrm>
          <a:off x="14909800" y="286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71078</xdr:rowOff>
    </xdr:from>
    <xdr:to>
      <xdr:col>68</xdr:col>
      <xdr:colOff>203200</xdr:colOff>
      <xdr:row>19</xdr:row>
      <xdr:rowOff>1228</xdr:rowOff>
    </xdr:to>
    <xdr:sp macro="" textlink="">
      <xdr:nvSpPr>
        <xdr:cNvPr id="463" name="楕円 462"/>
        <xdr:cNvSpPr/>
      </xdr:nvSpPr>
      <xdr:spPr>
        <a:xfrm>
          <a:off x="14351000" y="31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157455</xdr:rowOff>
    </xdr:from>
    <xdr:ext cx="762000" cy="259045"/>
    <xdr:sp macro="" textlink="">
      <xdr:nvSpPr>
        <xdr:cNvPr id="464" name="テキスト ボックス 463"/>
        <xdr:cNvSpPr txBox="1"/>
      </xdr:nvSpPr>
      <xdr:spPr>
        <a:xfrm>
          <a:off x="14020800" y="324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92795</xdr:rowOff>
    </xdr:from>
    <xdr:to>
      <xdr:col>64</xdr:col>
      <xdr:colOff>152400</xdr:colOff>
      <xdr:row>19</xdr:row>
      <xdr:rowOff>22945</xdr:rowOff>
    </xdr:to>
    <xdr:sp macro="" textlink="">
      <xdr:nvSpPr>
        <xdr:cNvPr id="465" name="楕円 464"/>
        <xdr:cNvSpPr/>
      </xdr:nvSpPr>
      <xdr:spPr>
        <a:xfrm>
          <a:off x="13462000" y="31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7722</xdr:rowOff>
    </xdr:from>
    <xdr:ext cx="762000" cy="259045"/>
    <xdr:sp macro="" textlink="">
      <xdr:nvSpPr>
        <xdr:cNvPr id="466" name="テキスト ボックス 465"/>
        <xdr:cNvSpPr txBox="1"/>
      </xdr:nvSpPr>
      <xdr:spPr>
        <a:xfrm>
          <a:off x="13131800" y="326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50,983
50,310
80.14
29,518,130
28,671,850
793,488
12,942,154
27,616,637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り、全国平均を依然として上回っている。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増となった主な要因は、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会計年度職員制度が開始となったためである。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事務事業の見直しや適正な職員配置を検討し、適正な定員管理に努める。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38</xdr:row>
      <xdr:rowOff>127000</xdr:rowOff>
    </xdr:to>
    <xdr:cxnSp macro="">
      <xdr:nvCxnSpPr>
        <xdr:cNvPr id="64" name="直線コネクタ 63"/>
        <xdr:cNvCxnSpPr/>
      </xdr:nvCxnSpPr>
      <xdr:spPr>
        <a:xfrm>
          <a:off x="3987800" y="6404356"/>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106426</xdr:rowOff>
    </xdr:to>
    <xdr:cxnSp macro="">
      <xdr:nvCxnSpPr>
        <xdr:cNvPr id="67" name="直線コネクタ 66"/>
        <xdr:cNvCxnSpPr/>
      </xdr:nvCxnSpPr>
      <xdr:spPr>
        <a:xfrm flipV="1">
          <a:off x="3098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57912</xdr:rowOff>
    </xdr:from>
    <xdr:to>
      <xdr:col>20</xdr:col>
      <xdr:colOff>38100</xdr:colOff>
      <xdr:row>34</xdr:row>
      <xdr:rowOff>159512</xdr:rowOff>
    </xdr:to>
    <xdr:sp macro="" textlink="">
      <xdr:nvSpPr>
        <xdr:cNvPr id="68" name="フローチャート: 判断 67"/>
        <xdr:cNvSpPr/>
      </xdr:nvSpPr>
      <xdr:spPr>
        <a:xfrm>
          <a:off x="3937000" y="58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169689</xdr:rowOff>
    </xdr:from>
    <xdr:ext cx="736600" cy="259045"/>
    <xdr:sp macro="" textlink="">
      <xdr:nvSpPr>
        <xdr:cNvPr id="69" name="テキスト ボックス 68"/>
        <xdr:cNvSpPr txBox="1"/>
      </xdr:nvSpPr>
      <xdr:spPr>
        <a:xfrm>
          <a:off x="3606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106426</xdr:rowOff>
    </xdr:to>
    <xdr:cxnSp macro="">
      <xdr:nvCxnSpPr>
        <xdr:cNvPr id="70" name="直線コネクタ 69"/>
        <xdr:cNvCxnSpPr/>
      </xdr:nvCxnSpPr>
      <xdr:spPr>
        <a:xfrm>
          <a:off x="2209800" y="6367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57912</xdr:rowOff>
    </xdr:from>
    <xdr:to>
      <xdr:col>15</xdr:col>
      <xdr:colOff>149225</xdr:colOff>
      <xdr:row>34</xdr:row>
      <xdr:rowOff>159512</xdr:rowOff>
    </xdr:to>
    <xdr:sp macro="" textlink="">
      <xdr:nvSpPr>
        <xdr:cNvPr id="71" name="フローチャート: 判断 70"/>
        <xdr:cNvSpPr/>
      </xdr:nvSpPr>
      <xdr:spPr>
        <a:xfrm>
          <a:off x="3048000" y="58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169689</xdr:rowOff>
    </xdr:from>
    <xdr:ext cx="762000" cy="259045"/>
    <xdr:sp macro="" textlink="">
      <xdr:nvSpPr>
        <xdr:cNvPr id="72" name="テキスト ボックス 71"/>
        <xdr:cNvSpPr txBox="1"/>
      </xdr:nvSpPr>
      <xdr:spPr>
        <a:xfrm>
          <a:off x="2717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106426</xdr:rowOff>
    </xdr:to>
    <xdr:cxnSp macro="">
      <xdr:nvCxnSpPr>
        <xdr:cNvPr id="73" name="直線コネクタ 72"/>
        <xdr:cNvCxnSpPr/>
      </xdr:nvCxnSpPr>
      <xdr:spPr>
        <a:xfrm flipV="1">
          <a:off x="1320800" y="6367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57912</xdr:rowOff>
    </xdr:from>
    <xdr:to>
      <xdr:col>11</xdr:col>
      <xdr:colOff>60325</xdr:colOff>
      <xdr:row>34</xdr:row>
      <xdr:rowOff>159512</xdr:rowOff>
    </xdr:to>
    <xdr:sp macro="" textlink="">
      <xdr:nvSpPr>
        <xdr:cNvPr id="74" name="フローチャート: 判断 73"/>
        <xdr:cNvSpPr/>
      </xdr:nvSpPr>
      <xdr:spPr>
        <a:xfrm>
          <a:off x="2159000" y="58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169689</xdr:rowOff>
    </xdr:from>
    <xdr:ext cx="762000" cy="259045"/>
    <xdr:sp macro="" textlink="">
      <xdr:nvSpPr>
        <xdr:cNvPr id="75" name="テキスト ボックス 74"/>
        <xdr:cNvSpPr txBox="1"/>
      </xdr:nvSpPr>
      <xdr:spPr>
        <a:xfrm>
          <a:off x="1828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ったものの、依然として全国平均を上回っている。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減少した主な要因は、会計年度職員制度の開始により前年度まで賃金として計上されていた経費が人件費に移ったためと考えられる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行財政改革の推進等により、公共施設の統廃合をはじめ、内部管理経費の更なる見直し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88900</xdr:rowOff>
    </xdr:to>
    <xdr:cxnSp macro="">
      <xdr:nvCxnSpPr>
        <xdr:cNvPr id="125" name="直線コネクタ 124"/>
        <xdr:cNvCxnSpPr/>
      </xdr:nvCxnSpPr>
      <xdr:spPr>
        <a:xfrm flipV="1">
          <a:off x="15671800" y="3098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18</xdr:row>
      <xdr:rowOff>88900</xdr:rowOff>
    </xdr:to>
    <xdr:cxnSp macro="">
      <xdr:nvCxnSpPr>
        <xdr:cNvPr id="128" name="直線コネクタ 127"/>
        <xdr:cNvCxnSpPr/>
      </xdr:nvCxnSpPr>
      <xdr:spPr>
        <a:xfrm>
          <a:off x="14782800" y="3045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29" name="フローチャート: 判断 128"/>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0" name="テキスト ボックス 129"/>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130810</xdr:rowOff>
    </xdr:to>
    <xdr:cxnSp macro="">
      <xdr:nvCxnSpPr>
        <xdr:cNvPr id="131" name="直線コネクタ 130"/>
        <xdr:cNvCxnSpPr/>
      </xdr:nvCxnSpPr>
      <xdr:spPr>
        <a:xfrm>
          <a:off x="13893800" y="2976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17</xdr:row>
      <xdr:rowOff>62230</xdr:rowOff>
    </xdr:to>
    <xdr:cxnSp macro="">
      <xdr:nvCxnSpPr>
        <xdr:cNvPr id="134" name="直線コネクタ 133"/>
        <xdr:cNvCxnSpPr/>
      </xdr:nvCxnSpPr>
      <xdr:spPr>
        <a:xfrm>
          <a:off x="13004800" y="2885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7" name="フローチャート: 判断 136"/>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38" name="テキスト ボックス 137"/>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4" name="楕円 143"/>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5"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6" name="楕円 145"/>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7" name="テキスト ボックス 146"/>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48" name="楕円 147"/>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49" name="テキスト ボックス 148"/>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0" name="楕円 149"/>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1" name="テキスト ボックス 150"/>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2" name="楕円 151"/>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3" name="テキスト ボックス 152"/>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ポイント減とな</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り、全国平均を下回った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減少となった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主な要因は貧困対策や就労支援の結果等による生活保護費の減少など</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29028</xdr:rowOff>
    </xdr:to>
    <xdr:cxnSp macro="">
      <xdr:nvCxnSpPr>
        <xdr:cNvPr id="188" name="直線コネクタ 187"/>
        <xdr:cNvCxnSpPr/>
      </xdr:nvCxnSpPr>
      <xdr:spPr>
        <a:xfrm flipV="1">
          <a:off x="3987800" y="9276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137885</xdr:rowOff>
    </xdr:to>
    <xdr:cxnSp macro="">
      <xdr:nvCxnSpPr>
        <xdr:cNvPr id="191" name="直線コネクタ 190"/>
        <xdr:cNvCxnSpPr/>
      </xdr:nvCxnSpPr>
      <xdr:spPr>
        <a:xfrm flipV="1">
          <a:off x="3098800" y="9287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92" name="フローチャート: 判断 191"/>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3" name="テキスト ボックス 192"/>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54</xdr:row>
      <xdr:rowOff>170543</xdr:rowOff>
    </xdr:to>
    <xdr:cxnSp macro="">
      <xdr:nvCxnSpPr>
        <xdr:cNvPr id="194" name="直線コネクタ 193"/>
        <xdr:cNvCxnSpPr/>
      </xdr:nvCxnSpPr>
      <xdr:spPr>
        <a:xfrm flipV="1">
          <a:off x="2209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5" name="フローチャート: 判断 194"/>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196" name="テキスト ボックス 19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170543</xdr:rowOff>
    </xdr:to>
    <xdr:cxnSp macro="">
      <xdr:nvCxnSpPr>
        <xdr:cNvPr id="197" name="直線コネクタ 196"/>
        <xdr:cNvCxnSpPr/>
      </xdr:nvCxnSpPr>
      <xdr:spPr>
        <a:xfrm>
          <a:off x="1320800" y="9298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43543</xdr:rowOff>
    </xdr:from>
    <xdr:to>
      <xdr:col>11</xdr:col>
      <xdr:colOff>60325</xdr:colOff>
      <xdr:row>54</xdr:row>
      <xdr:rowOff>145143</xdr:rowOff>
    </xdr:to>
    <xdr:sp macro="" textlink="">
      <xdr:nvSpPr>
        <xdr:cNvPr id="198" name="フローチャート: 判断 197"/>
        <xdr:cNvSpPr/>
      </xdr:nvSpPr>
      <xdr:spPr>
        <a:xfrm>
          <a:off x="2159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199" name="テキスト ボックス 198"/>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0" name="フローチャート: 判断 199"/>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01" name="テキスト ボックス 200"/>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07" name="楕円 206"/>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155320</xdr:rowOff>
    </xdr:from>
    <xdr:ext cx="762000" cy="259045"/>
    <xdr:sp macro="" textlink="">
      <xdr:nvSpPr>
        <xdr:cNvPr id="208"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9" name="楕円 208"/>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0" name="テキスト ボックス 209"/>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87085</xdr:rowOff>
    </xdr:from>
    <xdr:to>
      <xdr:col>15</xdr:col>
      <xdr:colOff>149225</xdr:colOff>
      <xdr:row>55</xdr:row>
      <xdr:rowOff>17235</xdr:rowOff>
    </xdr:to>
    <xdr:sp macro="" textlink="">
      <xdr:nvSpPr>
        <xdr:cNvPr id="211" name="楕円 210"/>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2012</xdr:rowOff>
    </xdr:from>
    <xdr:ext cx="762000" cy="259045"/>
    <xdr:sp macro="" textlink="">
      <xdr:nvSpPr>
        <xdr:cNvPr id="212" name="テキスト ボックス 211"/>
        <xdr:cNvSpPr txBox="1"/>
      </xdr:nvSpPr>
      <xdr:spPr>
        <a:xfrm>
          <a:off x="2717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3" name="楕円 212"/>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34670</xdr:rowOff>
    </xdr:from>
    <xdr:ext cx="762000" cy="259045"/>
    <xdr:sp macro="" textlink="">
      <xdr:nvSpPr>
        <xdr:cNvPr id="214" name="テキスト ボックス 213"/>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5" name="楕円 214"/>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16" name="テキスト ボックス 215"/>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今後も、公営企業会計の健全化・適正化等により一般会計からの繰出金の抑制を図る。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146050</xdr:rowOff>
    </xdr:to>
    <xdr:cxnSp macro="">
      <xdr:nvCxnSpPr>
        <xdr:cNvPr id="253" name="直線コネクタ 252"/>
        <xdr:cNvCxnSpPr/>
      </xdr:nvCxnSpPr>
      <xdr:spPr>
        <a:xfrm flipV="1">
          <a:off x="15671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57</xdr:row>
      <xdr:rowOff>3175</xdr:rowOff>
    </xdr:to>
    <xdr:cxnSp macro="">
      <xdr:nvCxnSpPr>
        <xdr:cNvPr id="256" name="直線コネクタ 255"/>
        <xdr:cNvCxnSpPr/>
      </xdr:nvCxnSpPr>
      <xdr:spPr>
        <a:xfrm flipV="1">
          <a:off x="14782800" y="9747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95250</xdr:rowOff>
    </xdr:from>
    <xdr:to>
      <xdr:col>78</xdr:col>
      <xdr:colOff>120650</xdr:colOff>
      <xdr:row>59</xdr:row>
      <xdr:rowOff>25400</xdr:rowOff>
    </xdr:to>
    <xdr:sp macro="" textlink="">
      <xdr:nvSpPr>
        <xdr:cNvPr id="257" name="フローチャート: 判断 256"/>
        <xdr:cNvSpPr/>
      </xdr:nvSpPr>
      <xdr:spPr>
        <a:xfrm>
          <a:off x="15621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10177</xdr:rowOff>
    </xdr:from>
    <xdr:ext cx="736600" cy="259045"/>
    <xdr:sp macro="" textlink="">
      <xdr:nvSpPr>
        <xdr:cNvPr id="258" name="テキスト ボックス 257"/>
        <xdr:cNvSpPr txBox="1"/>
      </xdr:nvSpPr>
      <xdr:spPr>
        <a:xfrm>
          <a:off x="15290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3175</xdr:rowOff>
    </xdr:to>
    <xdr:cxnSp macro="">
      <xdr:nvCxnSpPr>
        <xdr:cNvPr id="259" name="直線コネクタ 258"/>
        <xdr:cNvCxnSpPr/>
      </xdr:nvCxnSpPr>
      <xdr:spPr>
        <a:xfrm>
          <a:off x="13893800" y="97282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60" name="フローチャート: 判断 259"/>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86377</xdr:rowOff>
    </xdr:from>
    <xdr:ext cx="762000" cy="259045"/>
    <xdr:sp macro="" textlink="">
      <xdr:nvSpPr>
        <xdr:cNvPr id="261" name="テキスト ボックス 260"/>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58</xdr:row>
      <xdr:rowOff>41275</xdr:rowOff>
    </xdr:to>
    <xdr:cxnSp macro="">
      <xdr:nvCxnSpPr>
        <xdr:cNvPr id="262" name="直線コネクタ 261"/>
        <xdr:cNvCxnSpPr/>
      </xdr:nvCxnSpPr>
      <xdr:spPr>
        <a:xfrm flipV="1">
          <a:off x="13004800" y="972820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28575</xdr:rowOff>
    </xdr:from>
    <xdr:to>
      <xdr:col>69</xdr:col>
      <xdr:colOff>142875</xdr:colOff>
      <xdr:row>59</xdr:row>
      <xdr:rowOff>130175</xdr:rowOff>
    </xdr:to>
    <xdr:sp macro="" textlink="">
      <xdr:nvSpPr>
        <xdr:cNvPr id="263" name="フローチャート: 判断 262"/>
        <xdr:cNvSpPr/>
      </xdr:nvSpPr>
      <xdr:spPr>
        <a:xfrm>
          <a:off x="13843000" y="101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114952</xdr:rowOff>
    </xdr:from>
    <xdr:ext cx="762000" cy="259045"/>
    <xdr:sp macro="" textlink="">
      <xdr:nvSpPr>
        <xdr:cNvPr id="264" name="テキスト ボックス 263"/>
        <xdr:cNvSpPr txBox="1"/>
      </xdr:nvSpPr>
      <xdr:spPr>
        <a:xfrm>
          <a:off x="13512800" y="102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66675</xdr:rowOff>
    </xdr:from>
    <xdr:to>
      <xdr:col>65</xdr:col>
      <xdr:colOff>53975</xdr:colOff>
      <xdr:row>59</xdr:row>
      <xdr:rowOff>168275</xdr:rowOff>
    </xdr:to>
    <xdr:sp macro="" textlink="">
      <xdr:nvSpPr>
        <xdr:cNvPr id="265" name="フローチャート: 判断 264"/>
        <xdr:cNvSpPr/>
      </xdr:nvSpPr>
      <xdr:spPr>
        <a:xfrm>
          <a:off x="129540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153052</xdr:rowOff>
    </xdr:from>
    <xdr:ext cx="762000" cy="259045"/>
    <xdr:sp macro="" textlink="">
      <xdr:nvSpPr>
        <xdr:cNvPr id="266" name="テキスト ボックス 265"/>
        <xdr:cNvSpPr txBox="1"/>
      </xdr:nvSpPr>
      <xdr:spPr>
        <a:xfrm>
          <a:off x="12623800" y="1026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3"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4" name="楕円 273"/>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35577</xdr:rowOff>
    </xdr:from>
    <xdr:ext cx="736600" cy="259045"/>
    <xdr:sp macro="" textlink="">
      <xdr:nvSpPr>
        <xdr:cNvPr id="275" name="テキスト ボックス 274"/>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123825</xdr:rowOff>
    </xdr:from>
    <xdr:to>
      <xdr:col>74</xdr:col>
      <xdr:colOff>31750</xdr:colOff>
      <xdr:row>57</xdr:row>
      <xdr:rowOff>53975</xdr:rowOff>
    </xdr:to>
    <xdr:sp macro="" textlink="">
      <xdr:nvSpPr>
        <xdr:cNvPr id="276" name="楕円 275"/>
        <xdr:cNvSpPr/>
      </xdr:nvSpPr>
      <xdr:spPr>
        <a:xfrm>
          <a:off x="14732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64152</xdr:rowOff>
    </xdr:from>
    <xdr:ext cx="762000" cy="259045"/>
    <xdr:sp macro="" textlink="">
      <xdr:nvSpPr>
        <xdr:cNvPr id="277" name="テキスト ボックス 276"/>
        <xdr:cNvSpPr txBox="1"/>
      </xdr:nvSpPr>
      <xdr:spPr>
        <a:xfrm>
          <a:off x="14401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161925</xdr:rowOff>
    </xdr:from>
    <xdr:to>
      <xdr:col>65</xdr:col>
      <xdr:colOff>53975</xdr:colOff>
      <xdr:row>58</xdr:row>
      <xdr:rowOff>92075</xdr:rowOff>
    </xdr:to>
    <xdr:sp macro="" textlink="">
      <xdr:nvSpPr>
        <xdr:cNvPr id="280" name="楕円 279"/>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102252</xdr:rowOff>
    </xdr:from>
    <xdr:ext cx="762000" cy="259045"/>
    <xdr:sp macro="" textlink="">
      <xdr:nvSpPr>
        <xdr:cNvPr id="281" name="テキスト ボックス 280"/>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ポイント減となり、全国平均を下回っている。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下水道事業会計への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後、事業・団体補助等の交付基準やゼロベースによる見直しを引き続き実施する。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165862</xdr:rowOff>
    </xdr:to>
    <xdr:cxnSp macro="">
      <xdr:nvCxnSpPr>
        <xdr:cNvPr id="311" name="直線コネクタ 310"/>
        <xdr:cNvCxnSpPr/>
      </xdr:nvCxnSpPr>
      <xdr:spPr>
        <a:xfrm flipV="1">
          <a:off x="15671800" y="6152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165862</xdr:rowOff>
    </xdr:to>
    <xdr:cxnSp macro="">
      <xdr:nvCxnSpPr>
        <xdr:cNvPr id="314" name="直線コネクタ 313"/>
        <xdr:cNvCxnSpPr/>
      </xdr:nvCxnSpPr>
      <xdr:spPr>
        <a:xfrm>
          <a:off x="14782800" y="6130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5" name="フローチャート: 判断 314"/>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6" name="テキスト ボックス 315"/>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122428</xdr:rowOff>
    </xdr:to>
    <xdr:cxnSp macro="">
      <xdr:nvCxnSpPr>
        <xdr:cNvPr id="317" name="直線コネクタ 316"/>
        <xdr:cNvCxnSpPr/>
      </xdr:nvCxnSpPr>
      <xdr:spPr>
        <a:xfrm flipV="1">
          <a:off x="13893800" y="61300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8" name="フローチャート: 判断 317"/>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9" name="テキスト ボックス 318"/>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36</xdr:row>
      <xdr:rowOff>122428</xdr:rowOff>
    </xdr:to>
    <xdr:cxnSp macro="">
      <xdr:nvCxnSpPr>
        <xdr:cNvPr id="320" name="直線コネクタ 319"/>
        <xdr:cNvCxnSpPr/>
      </xdr:nvCxnSpPr>
      <xdr:spPr>
        <a:xfrm>
          <a:off x="13004800" y="60934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1" name="フローチャート: 判断 320"/>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2" name="テキスト ボックス 321"/>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3" name="フローチャート: 判断 322"/>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4" name="テキスト ボックス 323"/>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30" name="楕円 329"/>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31"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2" name="楕円 331"/>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3" name="テキスト ボックス 332"/>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4" name="楕円 333"/>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35" name="テキスト ボックス 334"/>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6" name="楕円 335"/>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7" name="テキスト ボックス 336"/>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8" name="楕円 337"/>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9" name="テキスト ボックス 338"/>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たものの依然として全国平均を上回っている。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主な要因としては、過年度に学校施設の耐震化および一般廃棄物処理施設の整備等といった大型事業について市債を活用のうえ実施したことによるものである。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事業費の抑制や事業年度の平準化、繰上償還の検討など、後年度に過重な負担とならないように努める。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99568</xdr:rowOff>
    </xdr:to>
    <xdr:cxnSp macro="">
      <xdr:nvCxnSpPr>
        <xdr:cNvPr id="369" name="直線コネクタ 368"/>
        <xdr:cNvCxnSpPr/>
      </xdr:nvCxnSpPr>
      <xdr:spPr>
        <a:xfrm flipV="1">
          <a:off x="3987800" y="134360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99568</xdr:rowOff>
    </xdr:from>
    <xdr:to>
      <xdr:col>19</xdr:col>
      <xdr:colOff>187325</xdr:colOff>
      <xdr:row>78</xdr:row>
      <xdr:rowOff>131572</xdr:rowOff>
    </xdr:to>
    <xdr:cxnSp macro="">
      <xdr:nvCxnSpPr>
        <xdr:cNvPr id="372" name="直線コネクタ 371"/>
        <xdr:cNvCxnSpPr/>
      </xdr:nvCxnSpPr>
      <xdr:spPr>
        <a:xfrm flipV="1">
          <a:off x="3098800" y="13472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3" name="フローチャート: 判断 372"/>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4" name="テキスト ボックス 373"/>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131572</xdr:rowOff>
    </xdr:to>
    <xdr:cxnSp macro="">
      <xdr:nvCxnSpPr>
        <xdr:cNvPr id="375" name="直線コネクタ 374"/>
        <xdr:cNvCxnSpPr/>
      </xdr:nvCxnSpPr>
      <xdr:spPr>
        <a:xfrm>
          <a:off x="2209800" y="13490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6" name="フローチャート: 判断 375"/>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7" name="テキスト ボックス 376"/>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79</xdr:row>
      <xdr:rowOff>120142</xdr:rowOff>
    </xdr:to>
    <xdr:cxnSp macro="">
      <xdr:nvCxnSpPr>
        <xdr:cNvPr id="378" name="直線コネクタ 377"/>
        <xdr:cNvCxnSpPr/>
      </xdr:nvCxnSpPr>
      <xdr:spPr>
        <a:xfrm flipV="1">
          <a:off x="1320800" y="134909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9" name="フローチャート: 判断 378"/>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0" name="テキスト ボックス 379"/>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1" name="フローチャート: 判断 380"/>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2" name="テキスト ボックス 381"/>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8" name="楕円 387"/>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9" name="公債費該当値テキスト"/>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48768</xdr:rowOff>
    </xdr:from>
    <xdr:to>
      <xdr:col>20</xdr:col>
      <xdr:colOff>38100</xdr:colOff>
      <xdr:row>78</xdr:row>
      <xdr:rowOff>150368</xdr:rowOff>
    </xdr:to>
    <xdr:sp macro="" textlink="">
      <xdr:nvSpPr>
        <xdr:cNvPr id="390" name="楕円 389"/>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135145</xdr:rowOff>
    </xdr:from>
    <xdr:ext cx="736600" cy="259045"/>
    <xdr:sp macro="" textlink="">
      <xdr:nvSpPr>
        <xdr:cNvPr id="391" name="テキスト ボックス 390"/>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80772</xdr:rowOff>
    </xdr:from>
    <xdr:to>
      <xdr:col>15</xdr:col>
      <xdr:colOff>149225</xdr:colOff>
      <xdr:row>79</xdr:row>
      <xdr:rowOff>10922</xdr:rowOff>
    </xdr:to>
    <xdr:sp macro="" textlink="">
      <xdr:nvSpPr>
        <xdr:cNvPr id="392" name="楕円 391"/>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167149</xdr:rowOff>
    </xdr:from>
    <xdr:ext cx="762000" cy="259045"/>
    <xdr:sp macro="" textlink="">
      <xdr:nvSpPr>
        <xdr:cNvPr id="393" name="テキスト ボックス 392"/>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94" name="楕円 393"/>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95" name="テキスト ボックス 394"/>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69342</xdr:rowOff>
    </xdr:from>
    <xdr:to>
      <xdr:col>6</xdr:col>
      <xdr:colOff>171450</xdr:colOff>
      <xdr:row>79</xdr:row>
      <xdr:rowOff>170942</xdr:rowOff>
    </xdr:to>
    <xdr:sp macro="" textlink="">
      <xdr:nvSpPr>
        <xdr:cNvPr id="396" name="楕円 395"/>
        <xdr:cNvSpPr/>
      </xdr:nvSpPr>
      <xdr:spPr>
        <a:xfrm>
          <a:off x="1270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155719</xdr:rowOff>
    </xdr:from>
    <xdr:ext cx="762000" cy="259045"/>
    <xdr:sp macro="" textlink="">
      <xdr:nvSpPr>
        <xdr:cNvPr id="397" name="テキスト ボックス 396"/>
        <xdr:cNvSpPr txBox="1"/>
      </xdr:nvSpPr>
      <xdr:spPr>
        <a:xfrm>
          <a:off x="939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今後も、行財政改革の推進等に努めることにより、行政の効率化、財政の健全化を図る。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65278</xdr:rowOff>
    </xdr:to>
    <xdr:cxnSp macro="">
      <xdr:nvCxnSpPr>
        <xdr:cNvPr id="428" name="直線コネクタ 427"/>
        <xdr:cNvCxnSpPr/>
      </xdr:nvCxnSpPr>
      <xdr:spPr>
        <a:xfrm>
          <a:off x="15671800" y="13221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19558</xdr:rowOff>
    </xdr:to>
    <xdr:cxnSp macro="">
      <xdr:nvCxnSpPr>
        <xdr:cNvPr id="431" name="直線コネクタ 430"/>
        <xdr:cNvCxnSpPr/>
      </xdr:nvCxnSpPr>
      <xdr:spPr>
        <a:xfrm>
          <a:off x="14782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2" name="フローチャート: 判断 431"/>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3" name="テキスト ボックス 432"/>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60706</xdr:rowOff>
    </xdr:to>
    <xdr:cxnSp macro="">
      <xdr:nvCxnSpPr>
        <xdr:cNvPr id="434" name="直線コネクタ 433"/>
        <xdr:cNvCxnSpPr/>
      </xdr:nvCxnSpPr>
      <xdr:spPr>
        <a:xfrm flipV="1">
          <a:off x="13893800" y="13189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6" name="テキスト ボックス 435"/>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60706</xdr:rowOff>
    </xdr:to>
    <xdr:cxnSp macro="">
      <xdr:nvCxnSpPr>
        <xdr:cNvPr id="437" name="直線コネクタ 436"/>
        <xdr:cNvCxnSpPr/>
      </xdr:nvCxnSpPr>
      <xdr:spPr>
        <a:xfrm>
          <a:off x="13004800" y="131160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0" name="フローチャート: 判断 439"/>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1" name="テキスト ボックス 440"/>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7" name="楕円 446"/>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48" name="公債費以外該当値テキスト"/>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49" name="楕円 448"/>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50" name="テキスト ボックス 449"/>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1" name="楕円 450"/>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52" name="テキスト ボックス 451"/>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53" name="楕円 452"/>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54" name="テキスト ボックス 453"/>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5" name="楕円 454"/>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6" name="テキスト ボックス 455"/>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118602</xdr:rowOff>
    </xdr:from>
    <xdr:to>
      <xdr:col>29</xdr:col>
      <xdr:colOff>127000</xdr:colOff>
      <xdr:row>15</xdr:row>
      <xdr:rowOff>138163</xdr:rowOff>
    </xdr:to>
    <xdr:cxnSp macro="">
      <xdr:nvCxnSpPr>
        <xdr:cNvPr id="52" name="直線コネクタ 51"/>
        <xdr:cNvCxnSpPr/>
      </xdr:nvCxnSpPr>
      <xdr:spPr bwMode="auto">
        <a:xfrm flipV="1">
          <a:off x="5003800" y="2737977"/>
          <a:ext cx="647700" cy="19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138163</xdr:rowOff>
    </xdr:from>
    <xdr:to>
      <xdr:col>26</xdr:col>
      <xdr:colOff>50800</xdr:colOff>
      <xdr:row>15</xdr:row>
      <xdr:rowOff>138669</xdr:rowOff>
    </xdr:to>
    <xdr:cxnSp macro="">
      <xdr:nvCxnSpPr>
        <xdr:cNvPr id="55" name="直線コネクタ 54"/>
        <xdr:cNvCxnSpPr/>
      </xdr:nvCxnSpPr>
      <xdr:spPr bwMode="auto">
        <a:xfrm flipV="1">
          <a:off x="4305300" y="2757538"/>
          <a:ext cx="698500" cy="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138669</xdr:rowOff>
    </xdr:from>
    <xdr:to>
      <xdr:col>22</xdr:col>
      <xdr:colOff>114300</xdr:colOff>
      <xdr:row>16</xdr:row>
      <xdr:rowOff>10458</xdr:rowOff>
    </xdr:to>
    <xdr:cxnSp macro="">
      <xdr:nvCxnSpPr>
        <xdr:cNvPr id="58" name="直線コネクタ 57"/>
        <xdr:cNvCxnSpPr/>
      </xdr:nvCxnSpPr>
      <xdr:spPr bwMode="auto">
        <a:xfrm flipV="1">
          <a:off x="3606800" y="2758044"/>
          <a:ext cx="698500" cy="4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10458</xdr:rowOff>
    </xdr:from>
    <xdr:to>
      <xdr:col>18</xdr:col>
      <xdr:colOff>177800</xdr:colOff>
      <xdr:row>16</xdr:row>
      <xdr:rowOff>22035</xdr:rowOff>
    </xdr:to>
    <xdr:cxnSp macro="">
      <xdr:nvCxnSpPr>
        <xdr:cNvPr id="61" name="直線コネクタ 60"/>
        <xdr:cNvCxnSpPr/>
      </xdr:nvCxnSpPr>
      <xdr:spPr bwMode="auto">
        <a:xfrm flipV="1">
          <a:off x="2908300" y="2801283"/>
          <a:ext cx="698500" cy="1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67802</xdr:rowOff>
    </xdr:from>
    <xdr:to>
      <xdr:col>29</xdr:col>
      <xdr:colOff>177800</xdr:colOff>
      <xdr:row>15</xdr:row>
      <xdr:rowOff>169402</xdr:rowOff>
    </xdr:to>
    <xdr:sp macro="" textlink="">
      <xdr:nvSpPr>
        <xdr:cNvPr id="71" name="楕円 70"/>
        <xdr:cNvSpPr/>
      </xdr:nvSpPr>
      <xdr:spPr bwMode="auto">
        <a:xfrm>
          <a:off x="5600700" y="268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84329</xdr:rowOff>
    </xdr:from>
    <xdr:ext cx="762000" cy="259045"/>
    <xdr:sp macro="" textlink="">
      <xdr:nvSpPr>
        <xdr:cNvPr id="72" name="人口1人当たり決算額の推移該当値テキスト130"/>
        <xdr:cNvSpPr txBox="1"/>
      </xdr:nvSpPr>
      <xdr:spPr>
        <a:xfrm>
          <a:off x="5740400" y="25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87363</xdr:rowOff>
    </xdr:from>
    <xdr:to>
      <xdr:col>26</xdr:col>
      <xdr:colOff>101600</xdr:colOff>
      <xdr:row>16</xdr:row>
      <xdr:rowOff>17513</xdr:rowOff>
    </xdr:to>
    <xdr:sp macro="" textlink="">
      <xdr:nvSpPr>
        <xdr:cNvPr id="73" name="楕円 72"/>
        <xdr:cNvSpPr/>
      </xdr:nvSpPr>
      <xdr:spPr bwMode="auto">
        <a:xfrm>
          <a:off x="4953000" y="270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27690</xdr:rowOff>
    </xdr:from>
    <xdr:ext cx="736600" cy="259045"/>
    <xdr:sp macro="" textlink="">
      <xdr:nvSpPr>
        <xdr:cNvPr id="74" name="テキスト ボックス 73"/>
        <xdr:cNvSpPr txBox="1"/>
      </xdr:nvSpPr>
      <xdr:spPr>
        <a:xfrm>
          <a:off x="4622800" y="2475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87869</xdr:rowOff>
    </xdr:from>
    <xdr:to>
      <xdr:col>22</xdr:col>
      <xdr:colOff>165100</xdr:colOff>
      <xdr:row>16</xdr:row>
      <xdr:rowOff>18019</xdr:rowOff>
    </xdr:to>
    <xdr:sp macro="" textlink="">
      <xdr:nvSpPr>
        <xdr:cNvPr id="75" name="楕円 74"/>
        <xdr:cNvSpPr/>
      </xdr:nvSpPr>
      <xdr:spPr bwMode="auto">
        <a:xfrm>
          <a:off x="4254500" y="2707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28196</xdr:rowOff>
    </xdr:from>
    <xdr:ext cx="762000" cy="259045"/>
    <xdr:sp macro="" textlink="">
      <xdr:nvSpPr>
        <xdr:cNvPr id="76" name="テキスト ボックス 75"/>
        <xdr:cNvSpPr txBox="1"/>
      </xdr:nvSpPr>
      <xdr:spPr>
        <a:xfrm>
          <a:off x="3924300" y="247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131108</xdr:rowOff>
    </xdr:from>
    <xdr:to>
      <xdr:col>19</xdr:col>
      <xdr:colOff>38100</xdr:colOff>
      <xdr:row>16</xdr:row>
      <xdr:rowOff>61258</xdr:rowOff>
    </xdr:to>
    <xdr:sp macro="" textlink="">
      <xdr:nvSpPr>
        <xdr:cNvPr id="77" name="楕円 76"/>
        <xdr:cNvSpPr/>
      </xdr:nvSpPr>
      <xdr:spPr bwMode="auto">
        <a:xfrm>
          <a:off x="3556000" y="275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71435</xdr:rowOff>
    </xdr:from>
    <xdr:ext cx="762000" cy="259045"/>
    <xdr:sp macro="" textlink="">
      <xdr:nvSpPr>
        <xdr:cNvPr id="78" name="テキスト ボックス 77"/>
        <xdr:cNvSpPr txBox="1"/>
      </xdr:nvSpPr>
      <xdr:spPr>
        <a:xfrm>
          <a:off x="3225800" y="25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142685</xdr:rowOff>
    </xdr:from>
    <xdr:to>
      <xdr:col>15</xdr:col>
      <xdr:colOff>101600</xdr:colOff>
      <xdr:row>16</xdr:row>
      <xdr:rowOff>72835</xdr:rowOff>
    </xdr:to>
    <xdr:sp macro="" textlink="">
      <xdr:nvSpPr>
        <xdr:cNvPr id="79" name="楕円 78"/>
        <xdr:cNvSpPr/>
      </xdr:nvSpPr>
      <xdr:spPr bwMode="auto">
        <a:xfrm>
          <a:off x="2857500" y="276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83012</xdr:rowOff>
    </xdr:from>
    <xdr:ext cx="762000" cy="259045"/>
    <xdr:sp macro="" textlink="">
      <xdr:nvSpPr>
        <xdr:cNvPr id="80" name="テキスト ボックス 79"/>
        <xdr:cNvSpPr txBox="1"/>
      </xdr:nvSpPr>
      <xdr:spPr>
        <a:xfrm>
          <a:off x="2527300" y="253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281039</xdr:rowOff>
    </xdr:from>
    <xdr:to>
      <xdr:col>29</xdr:col>
      <xdr:colOff>127000</xdr:colOff>
      <xdr:row>36</xdr:row>
      <xdr:rowOff>165</xdr:rowOff>
    </xdr:to>
    <xdr:cxnSp macro="">
      <xdr:nvCxnSpPr>
        <xdr:cNvPr id="114" name="直線コネクタ 113"/>
        <xdr:cNvCxnSpPr/>
      </xdr:nvCxnSpPr>
      <xdr:spPr bwMode="auto">
        <a:xfrm flipV="1">
          <a:off x="5003800" y="6891389"/>
          <a:ext cx="647700" cy="62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221259</xdr:rowOff>
    </xdr:from>
    <xdr:to>
      <xdr:col>26</xdr:col>
      <xdr:colOff>50800</xdr:colOff>
      <xdr:row>36</xdr:row>
      <xdr:rowOff>165</xdr:rowOff>
    </xdr:to>
    <xdr:cxnSp macro="">
      <xdr:nvCxnSpPr>
        <xdr:cNvPr id="117" name="直線コネクタ 116"/>
        <xdr:cNvCxnSpPr/>
      </xdr:nvCxnSpPr>
      <xdr:spPr bwMode="auto">
        <a:xfrm>
          <a:off x="4305300" y="6831609"/>
          <a:ext cx="698500" cy="12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85420</xdr:rowOff>
    </xdr:from>
    <xdr:to>
      <xdr:col>26</xdr:col>
      <xdr:colOff>101600</xdr:colOff>
      <xdr:row>35</xdr:row>
      <xdr:rowOff>187020</xdr:rowOff>
    </xdr:to>
    <xdr:sp macro="" textlink="">
      <xdr:nvSpPr>
        <xdr:cNvPr id="118" name="フローチャート: 判断 117"/>
        <xdr:cNvSpPr/>
      </xdr:nvSpPr>
      <xdr:spPr bwMode="auto">
        <a:xfrm>
          <a:off x="4953000" y="6695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197197</xdr:rowOff>
    </xdr:from>
    <xdr:ext cx="736600" cy="259045"/>
    <xdr:sp macro="" textlink="">
      <xdr:nvSpPr>
        <xdr:cNvPr id="119" name="テキスト ボックス 118"/>
        <xdr:cNvSpPr txBox="1"/>
      </xdr:nvSpPr>
      <xdr:spPr>
        <a:xfrm>
          <a:off x="4622800" y="646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219202</xdr:rowOff>
    </xdr:from>
    <xdr:to>
      <xdr:col>22</xdr:col>
      <xdr:colOff>114300</xdr:colOff>
      <xdr:row>35</xdr:row>
      <xdr:rowOff>221259</xdr:rowOff>
    </xdr:to>
    <xdr:cxnSp macro="">
      <xdr:nvCxnSpPr>
        <xdr:cNvPr id="120" name="直線コネクタ 119"/>
        <xdr:cNvCxnSpPr/>
      </xdr:nvCxnSpPr>
      <xdr:spPr bwMode="auto">
        <a:xfrm>
          <a:off x="3606800" y="6829552"/>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92240</xdr:rowOff>
    </xdr:from>
    <xdr:to>
      <xdr:col>22</xdr:col>
      <xdr:colOff>165100</xdr:colOff>
      <xdr:row>35</xdr:row>
      <xdr:rowOff>193840</xdr:rowOff>
    </xdr:to>
    <xdr:sp macro="" textlink="">
      <xdr:nvSpPr>
        <xdr:cNvPr id="121" name="フローチャート: 判断 120"/>
        <xdr:cNvSpPr/>
      </xdr:nvSpPr>
      <xdr:spPr bwMode="auto">
        <a:xfrm>
          <a:off x="4254500" y="6702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204017</xdr:rowOff>
    </xdr:from>
    <xdr:ext cx="762000" cy="259045"/>
    <xdr:sp macro="" textlink="">
      <xdr:nvSpPr>
        <xdr:cNvPr id="122" name="テキスト ボックス 121"/>
        <xdr:cNvSpPr txBox="1"/>
      </xdr:nvSpPr>
      <xdr:spPr>
        <a:xfrm>
          <a:off x="3924300" y="64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22263</xdr:rowOff>
    </xdr:from>
    <xdr:to>
      <xdr:col>18</xdr:col>
      <xdr:colOff>177800</xdr:colOff>
      <xdr:row>35</xdr:row>
      <xdr:rowOff>219202</xdr:rowOff>
    </xdr:to>
    <xdr:cxnSp macro="">
      <xdr:nvCxnSpPr>
        <xdr:cNvPr id="123" name="直線コネクタ 122"/>
        <xdr:cNvCxnSpPr/>
      </xdr:nvCxnSpPr>
      <xdr:spPr bwMode="auto">
        <a:xfrm>
          <a:off x="2908300" y="6289713"/>
          <a:ext cx="698500" cy="53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64122</xdr:rowOff>
    </xdr:from>
    <xdr:to>
      <xdr:col>19</xdr:col>
      <xdr:colOff>38100</xdr:colOff>
      <xdr:row>35</xdr:row>
      <xdr:rowOff>165722</xdr:rowOff>
    </xdr:to>
    <xdr:sp macro="" textlink="">
      <xdr:nvSpPr>
        <xdr:cNvPr id="124" name="フローチャート: 判断 123"/>
        <xdr:cNvSpPr/>
      </xdr:nvSpPr>
      <xdr:spPr bwMode="auto">
        <a:xfrm>
          <a:off x="3556000" y="667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175899</xdr:rowOff>
    </xdr:from>
    <xdr:ext cx="762000" cy="259045"/>
    <xdr:sp macro="" textlink="">
      <xdr:nvSpPr>
        <xdr:cNvPr id="125" name="テキスト ボックス 124"/>
        <xdr:cNvSpPr txBox="1"/>
      </xdr:nvSpPr>
      <xdr:spPr>
        <a:xfrm>
          <a:off x="3225800" y="644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28499</xdr:rowOff>
    </xdr:from>
    <xdr:to>
      <xdr:col>15</xdr:col>
      <xdr:colOff>101600</xdr:colOff>
      <xdr:row>35</xdr:row>
      <xdr:rowOff>130099</xdr:rowOff>
    </xdr:to>
    <xdr:sp macro="" textlink="">
      <xdr:nvSpPr>
        <xdr:cNvPr id="126" name="フローチャート: 判断 125"/>
        <xdr:cNvSpPr/>
      </xdr:nvSpPr>
      <xdr:spPr bwMode="auto">
        <a:xfrm>
          <a:off x="2857500" y="6638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114876</xdr:rowOff>
    </xdr:from>
    <xdr:ext cx="762000" cy="259045"/>
    <xdr:sp macro="" textlink="">
      <xdr:nvSpPr>
        <xdr:cNvPr id="127" name="テキスト ボックス 126"/>
        <xdr:cNvSpPr txBox="1"/>
      </xdr:nvSpPr>
      <xdr:spPr>
        <a:xfrm>
          <a:off x="2527300" y="672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230239</xdr:rowOff>
    </xdr:from>
    <xdr:to>
      <xdr:col>29</xdr:col>
      <xdr:colOff>177800</xdr:colOff>
      <xdr:row>35</xdr:row>
      <xdr:rowOff>331839</xdr:rowOff>
    </xdr:to>
    <xdr:sp macro="" textlink="">
      <xdr:nvSpPr>
        <xdr:cNvPr id="133" name="楕円 132"/>
        <xdr:cNvSpPr/>
      </xdr:nvSpPr>
      <xdr:spPr bwMode="auto">
        <a:xfrm>
          <a:off x="5600700" y="684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75316</xdr:rowOff>
    </xdr:from>
    <xdr:ext cx="762000" cy="259045"/>
    <xdr:sp macro="" textlink="">
      <xdr:nvSpPr>
        <xdr:cNvPr id="134" name="人口1人当たり決算額の推移該当値テキスト445"/>
        <xdr:cNvSpPr txBox="1"/>
      </xdr:nvSpPr>
      <xdr:spPr>
        <a:xfrm>
          <a:off x="5740400" y="668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292265</xdr:rowOff>
    </xdr:from>
    <xdr:to>
      <xdr:col>26</xdr:col>
      <xdr:colOff>101600</xdr:colOff>
      <xdr:row>36</xdr:row>
      <xdr:rowOff>50965</xdr:rowOff>
    </xdr:to>
    <xdr:sp macro="" textlink="">
      <xdr:nvSpPr>
        <xdr:cNvPr id="135" name="楕円 134"/>
        <xdr:cNvSpPr/>
      </xdr:nvSpPr>
      <xdr:spPr bwMode="auto">
        <a:xfrm>
          <a:off x="4953000" y="690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35742</xdr:rowOff>
    </xdr:from>
    <xdr:ext cx="736600" cy="259045"/>
    <xdr:sp macro="" textlink="">
      <xdr:nvSpPr>
        <xdr:cNvPr id="136" name="テキスト ボックス 135"/>
        <xdr:cNvSpPr txBox="1"/>
      </xdr:nvSpPr>
      <xdr:spPr>
        <a:xfrm>
          <a:off x="4622800" y="698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170459</xdr:rowOff>
    </xdr:from>
    <xdr:to>
      <xdr:col>22</xdr:col>
      <xdr:colOff>165100</xdr:colOff>
      <xdr:row>35</xdr:row>
      <xdr:rowOff>272059</xdr:rowOff>
    </xdr:to>
    <xdr:sp macro="" textlink="">
      <xdr:nvSpPr>
        <xdr:cNvPr id="137" name="楕円 136"/>
        <xdr:cNvSpPr/>
      </xdr:nvSpPr>
      <xdr:spPr bwMode="auto">
        <a:xfrm>
          <a:off x="4254500" y="6780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256836</xdr:rowOff>
    </xdr:from>
    <xdr:ext cx="762000" cy="259045"/>
    <xdr:sp macro="" textlink="">
      <xdr:nvSpPr>
        <xdr:cNvPr id="138" name="テキスト ボックス 137"/>
        <xdr:cNvSpPr txBox="1"/>
      </xdr:nvSpPr>
      <xdr:spPr>
        <a:xfrm>
          <a:off x="3924300" y="686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168402</xdr:rowOff>
    </xdr:from>
    <xdr:to>
      <xdr:col>19</xdr:col>
      <xdr:colOff>38100</xdr:colOff>
      <xdr:row>35</xdr:row>
      <xdr:rowOff>270002</xdr:rowOff>
    </xdr:to>
    <xdr:sp macro="" textlink="">
      <xdr:nvSpPr>
        <xdr:cNvPr id="139" name="楕円 138"/>
        <xdr:cNvSpPr/>
      </xdr:nvSpPr>
      <xdr:spPr bwMode="auto">
        <a:xfrm>
          <a:off x="3556000" y="677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254779</xdr:rowOff>
    </xdr:from>
    <xdr:ext cx="762000" cy="259045"/>
    <xdr:sp macro="" textlink="">
      <xdr:nvSpPr>
        <xdr:cNvPr id="140" name="テキスト ボックス 139"/>
        <xdr:cNvSpPr txBox="1"/>
      </xdr:nvSpPr>
      <xdr:spPr>
        <a:xfrm>
          <a:off x="3225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314363</xdr:rowOff>
    </xdr:from>
    <xdr:to>
      <xdr:col>15</xdr:col>
      <xdr:colOff>101600</xdr:colOff>
      <xdr:row>34</xdr:row>
      <xdr:rowOff>73063</xdr:rowOff>
    </xdr:to>
    <xdr:sp macro="" textlink="">
      <xdr:nvSpPr>
        <xdr:cNvPr id="141" name="楕円 140"/>
        <xdr:cNvSpPr/>
      </xdr:nvSpPr>
      <xdr:spPr bwMode="auto">
        <a:xfrm>
          <a:off x="2857500" y="623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83240</xdr:rowOff>
    </xdr:from>
    <xdr:ext cx="762000" cy="259045"/>
    <xdr:sp macro="" textlink="">
      <xdr:nvSpPr>
        <xdr:cNvPr id="142" name="テキスト ボックス 141"/>
        <xdr:cNvSpPr txBox="1"/>
      </xdr:nvSpPr>
      <xdr:spPr>
        <a:xfrm>
          <a:off x="2527300" y="600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50,983
50,310
80.14
29,518,130
28,671,850
793,488
12,942,154
27,616,637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45726</xdr:rowOff>
    </xdr:from>
    <xdr:to>
      <xdr:col>24</xdr:col>
      <xdr:colOff>63500</xdr:colOff>
      <xdr:row>35</xdr:row>
      <xdr:rowOff>49974</xdr:rowOff>
    </xdr:to>
    <xdr:cxnSp macro="">
      <xdr:nvCxnSpPr>
        <xdr:cNvPr id="61" name="直線コネクタ 60"/>
        <xdr:cNvCxnSpPr/>
      </xdr:nvCxnSpPr>
      <xdr:spPr>
        <a:xfrm flipV="1">
          <a:off x="3797300" y="5875026"/>
          <a:ext cx="838200" cy="17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49974</xdr:rowOff>
    </xdr:from>
    <xdr:to>
      <xdr:col>19</xdr:col>
      <xdr:colOff>177800</xdr:colOff>
      <xdr:row>35</xdr:row>
      <xdr:rowOff>63405</xdr:rowOff>
    </xdr:to>
    <xdr:cxnSp macro="">
      <xdr:nvCxnSpPr>
        <xdr:cNvPr id="64" name="直線コネクタ 63"/>
        <xdr:cNvCxnSpPr/>
      </xdr:nvCxnSpPr>
      <xdr:spPr>
        <a:xfrm flipV="1">
          <a:off x="2908300" y="6050724"/>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95948</xdr:rowOff>
    </xdr:from>
    <xdr:to>
      <xdr:col>20</xdr:col>
      <xdr:colOff>38100</xdr:colOff>
      <xdr:row>36</xdr:row>
      <xdr:rowOff>26098</xdr:rowOff>
    </xdr:to>
    <xdr:sp macro="" textlink="">
      <xdr:nvSpPr>
        <xdr:cNvPr id="65" name="フローチャート: 判断 64"/>
        <xdr:cNvSpPr/>
      </xdr:nvSpPr>
      <xdr:spPr>
        <a:xfrm>
          <a:off x="37465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17225</xdr:rowOff>
    </xdr:from>
    <xdr:ext cx="534377" cy="259045"/>
    <xdr:sp macro="" textlink="">
      <xdr:nvSpPr>
        <xdr:cNvPr id="66" name="テキスト ボックス 65"/>
        <xdr:cNvSpPr txBox="1"/>
      </xdr:nvSpPr>
      <xdr:spPr>
        <a:xfrm>
          <a:off x="3530111" y="618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63405</xdr:rowOff>
    </xdr:from>
    <xdr:to>
      <xdr:col>15</xdr:col>
      <xdr:colOff>50800</xdr:colOff>
      <xdr:row>35</xdr:row>
      <xdr:rowOff>108820</xdr:rowOff>
    </xdr:to>
    <xdr:cxnSp macro="">
      <xdr:nvCxnSpPr>
        <xdr:cNvPr id="67" name="直線コネクタ 66"/>
        <xdr:cNvCxnSpPr/>
      </xdr:nvCxnSpPr>
      <xdr:spPr>
        <a:xfrm flipV="1">
          <a:off x="2019300" y="6064155"/>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116561</xdr:rowOff>
    </xdr:from>
    <xdr:to>
      <xdr:col>15</xdr:col>
      <xdr:colOff>101600</xdr:colOff>
      <xdr:row>36</xdr:row>
      <xdr:rowOff>46711</xdr:rowOff>
    </xdr:to>
    <xdr:sp macro="" textlink="">
      <xdr:nvSpPr>
        <xdr:cNvPr id="68" name="フローチャート: 判断 67"/>
        <xdr:cNvSpPr/>
      </xdr:nvSpPr>
      <xdr:spPr>
        <a:xfrm>
          <a:off x="2857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37838</xdr:rowOff>
    </xdr:from>
    <xdr:ext cx="534377" cy="259045"/>
    <xdr:sp macro="" textlink="">
      <xdr:nvSpPr>
        <xdr:cNvPr id="69" name="テキスト ボックス 68"/>
        <xdr:cNvSpPr txBox="1"/>
      </xdr:nvSpPr>
      <xdr:spPr>
        <a:xfrm>
          <a:off x="2641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91904</xdr:rowOff>
    </xdr:from>
    <xdr:to>
      <xdr:col>10</xdr:col>
      <xdr:colOff>114300</xdr:colOff>
      <xdr:row>35</xdr:row>
      <xdr:rowOff>108820</xdr:rowOff>
    </xdr:to>
    <xdr:cxnSp macro="">
      <xdr:nvCxnSpPr>
        <xdr:cNvPr id="70" name="直線コネクタ 69"/>
        <xdr:cNvCxnSpPr/>
      </xdr:nvCxnSpPr>
      <xdr:spPr>
        <a:xfrm>
          <a:off x="1130300" y="609265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127000</xdr:rowOff>
    </xdr:from>
    <xdr:to>
      <xdr:col>10</xdr:col>
      <xdr:colOff>165100</xdr:colOff>
      <xdr:row>36</xdr:row>
      <xdr:rowOff>57150</xdr:rowOff>
    </xdr:to>
    <xdr:sp macro="" textlink="">
      <xdr:nvSpPr>
        <xdr:cNvPr id="71" name="フローチャート: 判断 70"/>
        <xdr:cNvSpPr/>
      </xdr:nvSpPr>
      <xdr:spPr>
        <a:xfrm>
          <a:off x="1968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48277</xdr:rowOff>
    </xdr:from>
    <xdr:ext cx="534377" cy="259045"/>
    <xdr:sp macro="" textlink="">
      <xdr:nvSpPr>
        <xdr:cNvPr id="72" name="テキスト ボックス 71"/>
        <xdr:cNvSpPr txBox="1"/>
      </xdr:nvSpPr>
      <xdr:spPr>
        <a:xfrm>
          <a:off x="1752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143478</xdr:rowOff>
    </xdr:from>
    <xdr:to>
      <xdr:col>6</xdr:col>
      <xdr:colOff>38100</xdr:colOff>
      <xdr:row>36</xdr:row>
      <xdr:rowOff>73628</xdr:rowOff>
    </xdr:to>
    <xdr:sp macro="" textlink="">
      <xdr:nvSpPr>
        <xdr:cNvPr id="73" name="フローチャート: 判断 72"/>
        <xdr:cNvSpPr/>
      </xdr:nvSpPr>
      <xdr:spPr>
        <a:xfrm>
          <a:off x="1079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64755</xdr:rowOff>
    </xdr:from>
    <xdr:ext cx="534377" cy="259045"/>
    <xdr:sp macro="" textlink="">
      <xdr:nvSpPr>
        <xdr:cNvPr id="74" name="テキスト ボックス 73"/>
        <xdr:cNvSpPr txBox="1"/>
      </xdr:nvSpPr>
      <xdr:spPr>
        <a:xfrm>
          <a:off x="863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166376</xdr:rowOff>
    </xdr:from>
    <xdr:to>
      <xdr:col>24</xdr:col>
      <xdr:colOff>114300</xdr:colOff>
      <xdr:row>34</xdr:row>
      <xdr:rowOff>96526</xdr:rowOff>
    </xdr:to>
    <xdr:sp macro="" textlink="">
      <xdr:nvSpPr>
        <xdr:cNvPr id="80" name="楕円 79"/>
        <xdr:cNvSpPr/>
      </xdr:nvSpPr>
      <xdr:spPr>
        <a:xfrm>
          <a:off x="4584700" y="58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17803</xdr:rowOff>
    </xdr:from>
    <xdr:ext cx="534377" cy="259045"/>
    <xdr:sp macro="" textlink="">
      <xdr:nvSpPr>
        <xdr:cNvPr id="81" name="人件費該当値テキスト"/>
        <xdr:cNvSpPr txBox="1"/>
      </xdr:nvSpPr>
      <xdr:spPr>
        <a:xfrm>
          <a:off x="4686300" y="56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170624</xdr:rowOff>
    </xdr:from>
    <xdr:to>
      <xdr:col>20</xdr:col>
      <xdr:colOff>38100</xdr:colOff>
      <xdr:row>35</xdr:row>
      <xdr:rowOff>100774</xdr:rowOff>
    </xdr:to>
    <xdr:sp macro="" textlink="">
      <xdr:nvSpPr>
        <xdr:cNvPr id="82" name="楕円 81"/>
        <xdr:cNvSpPr/>
      </xdr:nvSpPr>
      <xdr:spPr>
        <a:xfrm>
          <a:off x="37465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117301</xdr:rowOff>
    </xdr:from>
    <xdr:ext cx="534377" cy="259045"/>
    <xdr:sp macro="" textlink="">
      <xdr:nvSpPr>
        <xdr:cNvPr id="83" name="テキスト ボックス 82"/>
        <xdr:cNvSpPr txBox="1"/>
      </xdr:nvSpPr>
      <xdr:spPr>
        <a:xfrm>
          <a:off x="3530111" y="57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12605</xdr:rowOff>
    </xdr:from>
    <xdr:to>
      <xdr:col>15</xdr:col>
      <xdr:colOff>101600</xdr:colOff>
      <xdr:row>35</xdr:row>
      <xdr:rowOff>114205</xdr:rowOff>
    </xdr:to>
    <xdr:sp macro="" textlink="">
      <xdr:nvSpPr>
        <xdr:cNvPr id="84" name="楕円 83"/>
        <xdr:cNvSpPr/>
      </xdr:nvSpPr>
      <xdr:spPr>
        <a:xfrm>
          <a:off x="2857500" y="60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130732</xdr:rowOff>
    </xdr:from>
    <xdr:ext cx="534377" cy="259045"/>
    <xdr:sp macro="" textlink="">
      <xdr:nvSpPr>
        <xdr:cNvPr id="85" name="テキスト ボックス 84"/>
        <xdr:cNvSpPr txBox="1"/>
      </xdr:nvSpPr>
      <xdr:spPr>
        <a:xfrm>
          <a:off x="2641111" y="57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58020</xdr:rowOff>
    </xdr:from>
    <xdr:to>
      <xdr:col>10</xdr:col>
      <xdr:colOff>165100</xdr:colOff>
      <xdr:row>35</xdr:row>
      <xdr:rowOff>159620</xdr:rowOff>
    </xdr:to>
    <xdr:sp macro="" textlink="">
      <xdr:nvSpPr>
        <xdr:cNvPr id="86" name="楕円 85"/>
        <xdr:cNvSpPr/>
      </xdr:nvSpPr>
      <xdr:spPr>
        <a:xfrm>
          <a:off x="1968500" y="60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4697</xdr:rowOff>
    </xdr:from>
    <xdr:ext cx="534377" cy="259045"/>
    <xdr:sp macro="" textlink="">
      <xdr:nvSpPr>
        <xdr:cNvPr id="87" name="テキスト ボックス 86"/>
        <xdr:cNvSpPr txBox="1"/>
      </xdr:nvSpPr>
      <xdr:spPr>
        <a:xfrm>
          <a:off x="1752111" y="583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41104</xdr:rowOff>
    </xdr:from>
    <xdr:to>
      <xdr:col>6</xdr:col>
      <xdr:colOff>38100</xdr:colOff>
      <xdr:row>35</xdr:row>
      <xdr:rowOff>142704</xdr:rowOff>
    </xdr:to>
    <xdr:sp macro="" textlink="">
      <xdr:nvSpPr>
        <xdr:cNvPr id="88" name="楕円 87"/>
        <xdr:cNvSpPr/>
      </xdr:nvSpPr>
      <xdr:spPr>
        <a:xfrm>
          <a:off x="1079500" y="60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159231</xdr:rowOff>
    </xdr:from>
    <xdr:ext cx="534377" cy="259045"/>
    <xdr:sp macro="" textlink="">
      <xdr:nvSpPr>
        <xdr:cNvPr id="89" name="テキスト ボックス 88"/>
        <xdr:cNvSpPr txBox="1"/>
      </xdr:nvSpPr>
      <xdr:spPr>
        <a:xfrm>
          <a:off x="863111" y="58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114874</xdr:rowOff>
    </xdr:from>
    <xdr:to>
      <xdr:col>24</xdr:col>
      <xdr:colOff>63500</xdr:colOff>
      <xdr:row>57</xdr:row>
      <xdr:rowOff>122765</xdr:rowOff>
    </xdr:to>
    <xdr:cxnSp macro="">
      <xdr:nvCxnSpPr>
        <xdr:cNvPr id="117" name="直線コネクタ 116"/>
        <xdr:cNvCxnSpPr/>
      </xdr:nvCxnSpPr>
      <xdr:spPr>
        <a:xfrm flipV="1">
          <a:off x="3797300" y="9887524"/>
          <a:ext cx="8382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122765</xdr:rowOff>
    </xdr:from>
    <xdr:to>
      <xdr:col>19</xdr:col>
      <xdr:colOff>177800</xdr:colOff>
      <xdr:row>57</xdr:row>
      <xdr:rowOff>153224</xdr:rowOff>
    </xdr:to>
    <xdr:cxnSp macro="">
      <xdr:nvCxnSpPr>
        <xdr:cNvPr id="120" name="直線コネクタ 119"/>
        <xdr:cNvCxnSpPr/>
      </xdr:nvCxnSpPr>
      <xdr:spPr>
        <a:xfrm flipV="1">
          <a:off x="2908300" y="9895415"/>
          <a:ext cx="889000" cy="3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48685</xdr:rowOff>
    </xdr:from>
    <xdr:to>
      <xdr:col>20</xdr:col>
      <xdr:colOff>38100</xdr:colOff>
      <xdr:row>57</xdr:row>
      <xdr:rowOff>150285</xdr:rowOff>
    </xdr:to>
    <xdr:sp macro="" textlink="">
      <xdr:nvSpPr>
        <xdr:cNvPr id="121" name="フローチャート: 判断 120"/>
        <xdr:cNvSpPr/>
      </xdr:nvSpPr>
      <xdr:spPr>
        <a:xfrm>
          <a:off x="3746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166812</xdr:rowOff>
    </xdr:from>
    <xdr:ext cx="534377" cy="259045"/>
    <xdr:sp macro="" textlink="">
      <xdr:nvSpPr>
        <xdr:cNvPr id="122" name="テキスト ボックス 121"/>
        <xdr:cNvSpPr txBox="1"/>
      </xdr:nvSpPr>
      <xdr:spPr>
        <a:xfrm>
          <a:off x="3530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153224</xdr:rowOff>
    </xdr:from>
    <xdr:to>
      <xdr:col>15</xdr:col>
      <xdr:colOff>50800</xdr:colOff>
      <xdr:row>57</xdr:row>
      <xdr:rowOff>154687</xdr:rowOff>
    </xdr:to>
    <xdr:cxnSp macro="">
      <xdr:nvCxnSpPr>
        <xdr:cNvPr id="123" name="直線コネクタ 122"/>
        <xdr:cNvCxnSpPr/>
      </xdr:nvCxnSpPr>
      <xdr:spPr>
        <a:xfrm flipV="1">
          <a:off x="2019300" y="9925874"/>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88580</xdr:rowOff>
    </xdr:from>
    <xdr:to>
      <xdr:col>15</xdr:col>
      <xdr:colOff>101600</xdr:colOff>
      <xdr:row>58</xdr:row>
      <xdr:rowOff>18730</xdr:rowOff>
    </xdr:to>
    <xdr:sp macro="" textlink="">
      <xdr:nvSpPr>
        <xdr:cNvPr id="124" name="フローチャート: 判断 123"/>
        <xdr:cNvSpPr/>
      </xdr:nvSpPr>
      <xdr:spPr>
        <a:xfrm>
          <a:off x="2857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35257</xdr:rowOff>
    </xdr:from>
    <xdr:ext cx="534377" cy="259045"/>
    <xdr:sp macro="" textlink="">
      <xdr:nvSpPr>
        <xdr:cNvPr id="125" name="テキスト ボックス 124"/>
        <xdr:cNvSpPr txBox="1"/>
      </xdr:nvSpPr>
      <xdr:spPr>
        <a:xfrm>
          <a:off x="2641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154687</xdr:rowOff>
    </xdr:from>
    <xdr:to>
      <xdr:col>10</xdr:col>
      <xdr:colOff>114300</xdr:colOff>
      <xdr:row>58</xdr:row>
      <xdr:rowOff>1681</xdr:rowOff>
    </xdr:to>
    <xdr:cxnSp macro="">
      <xdr:nvCxnSpPr>
        <xdr:cNvPr id="126" name="直線コネクタ 125"/>
        <xdr:cNvCxnSpPr/>
      </xdr:nvCxnSpPr>
      <xdr:spPr>
        <a:xfrm flipV="1">
          <a:off x="1130300" y="9927337"/>
          <a:ext cx="889000" cy="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73858</xdr:rowOff>
    </xdr:from>
    <xdr:to>
      <xdr:col>10</xdr:col>
      <xdr:colOff>165100</xdr:colOff>
      <xdr:row>58</xdr:row>
      <xdr:rowOff>4008</xdr:rowOff>
    </xdr:to>
    <xdr:sp macro="" textlink="">
      <xdr:nvSpPr>
        <xdr:cNvPr id="127" name="フローチャート: 判断 126"/>
        <xdr:cNvSpPr/>
      </xdr:nvSpPr>
      <xdr:spPr>
        <a:xfrm>
          <a:off x="1968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20535</xdr:rowOff>
    </xdr:from>
    <xdr:ext cx="534377" cy="259045"/>
    <xdr:sp macro="" textlink="">
      <xdr:nvSpPr>
        <xdr:cNvPr id="128" name="テキスト ボックス 127"/>
        <xdr:cNvSpPr txBox="1"/>
      </xdr:nvSpPr>
      <xdr:spPr>
        <a:xfrm>
          <a:off x="1752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82325</xdr:rowOff>
    </xdr:from>
    <xdr:to>
      <xdr:col>6</xdr:col>
      <xdr:colOff>38100</xdr:colOff>
      <xdr:row>58</xdr:row>
      <xdr:rowOff>12475</xdr:rowOff>
    </xdr:to>
    <xdr:sp macro="" textlink="">
      <xdr:nvSpPr>
        <xdr:cNvPr id="129" name="フローチャート: 判断 128"/>
        <xdr:cNvSpPr/>
      </xdr:nvSpPr>
      <xdr:spPr>
        <a:xfrm>
          <a:off x="1079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29002</xdr:rowOff>
    </xdr:from>
    <xdr:ext cx="534377" cy="259045"/>
    <xdr:sp macro="" textlink="">
      <xdr:nvSpPr>
        <xdr:cNvPr id="130" name="テキスト ボックス 129"/>
        <xdr:cNvSpPr txBox="1"/>
      </xdr:nvSpPr>
      <xdr:spPr>
        <a:xfrm>
          <a:off x="863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64074</xdr:rowOff>
    </xdr:from>
    <xdr:to>
      <xdr:col>24</xdr:col>
      <xdr:colOff>114300</xdr:colOff>
      <xdr:row>57</xdr:row>
      <xdr:rowOff>165674</xdr:rowOff>
    </xdr:to>
    <xdr:sp macro="" textlink="">
      <xdr:nvSpPr>
        <xdr:cNvPr id="136" name="楕円 135"/>
        <xdr:cNvSpPr/>
      </xdr:nvSpPr>
      <xdr:spPr>
        <a:xfrm>
          <a:off x="4584700" y="983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86951</xdr:rowOff>
    </xdr:from>
    <xdr:ext cx="534377" cy="259045"/>
    <xdr:sp macro="" textlink="">
      <xdr:nvSpPr>
        <xdr:cNvPr id="137" name="物件費該当値テキスト"/>
        <xdr:cNvSpPr txBox="1"/>
      </xdr:nvSpPr>
      <xdr:spPr>
        <a:xfrm>
          <a:off x="4686300" y="968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71965</xdr:rowOff>
    </xdr:from>
    <xdr:to>
      <xdr:col>20</xdr:col>
      <xdr:colOff>38100</xdr:colOff>
      <xdr:row>58</xdr:row>
      <xdr:rowOff>2115</xdr:rowOff>
    </xdr:to>
    <xdr:sp macro="" textlink="">
      <xdr:nvSpPr>
        <xdr:cNvPr id="138" name="楕円 137"/>
        <xdr:cNvSpPr/>
      </xdr:nvSpPr>
      <xdr:spPr>
        <a:xfrm>
          <a:off x="3746500" y="98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164692</xdr:rowOff>
    </xdr:from>
    <xdr:ext cx="534377" cy="259045"/>
    <xdr:sp macro="" textlink="">
      <xdr:nvSpPr>
        <xdr:cNvPr id="139" name="テキスト ボックス 138"/>
        <xdr:cNvSpPr txBox="1"/>
      </xdr:nvSpPr>
      <xdr:spPr>
        <a:xfrm>
          <a:off x="3530111" y="99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102424</xdr:rowOff>
    </xdr:from>
    <xdr:to>
      <xdr:col>15</xdr:col>
      <xdr:colOff>101600</xdr:colOff>
      <xdr:row>58</xdr:row>
      <xdr:rowOff>32574</xdr:rowOff>
    </xdr:to>
    <xdr:sp macro="" textlink="">
      <xdr:nvSpPr>
        <xdr:cNvPr id="140" name="楕円 139"/>
        <xdr:cNvSpPr/>
      </xdr:nvSpPr>
      <xdr:spPr>
        <a:xfrm>
          <a:off x="2857500" y="98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23701</xdr:rowOff>
    </xdr:from>
    <xdr:ext cx="534377" cy="259045"/>
    <xdr:sp macro="" textlink="">
      <xdr:nvSpPr>
        <xdr:cNvPr id="141" name="テキスト ボックス 140"/>
        <xdr:cNvSpPr txBox="1"/>
      </xdr:nvSpPr>
      <xdr:spPr>
        <a:xfrm>
          <a:off x="2641111" y="996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103887</xdr:rowOff>
    </xdr:from>
    <xdr:to>
      <xdr:col>10</xdr:col>
      <xdr:colOff>165100</xdr:colOff>
      <xdr:row>58</xdr:row>
      <xdr:rowOff>34037</xdr:rowOff>
    </xdr:to>
    <xdr:sp macro="" textlink="">
      <xdr:nvSpPr>
        <xdr:cNvPr id="142" name="楕円 141"/>
        <xdr:cNvSpPr/>
      </xdr:nvSpPr>
      <xdr:spPr>
        <a:xfrm>
          <a:off x="1968500" y="98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25164</xdr:rowOff>
    </xdr:from>
    <xdr:ext cx="534377" cy="259045"/>
    <xdr:sp macro="" textlink="">
      <xdr:nvSpPr>
        <xdr:cNvPr id="143" name="テキスト ボックス 142"/>
        <xdr:cNvSpPr txBox="1"/>
      </xdr:nvSpPr>
      <xdr:spPr>
        <a:xfrm>
          <a:off x="1752111" y="99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122331</xdr:rowOff>
    </xdr:from>
    <xdr:to>
      <xdr:col>6</xdr:col>
      <xdr:colOff>38100</xdr:colOff>
      <xdr:row>58</xdr:row>
      <xdr:rowOff>52481</xdr:rowOff>
    </xdr:to>
    <xdr:sp macro="" textlink="">
      <xdr:nvSpPr>
        <xdr:cNvPr id="144" name="楕円 143"/>
        <xdr:cNvSpPr/>
      </xdr:nvSpPr>
      <xdr:spPr>
        <a:xfrm>
          <a:off x="1079500" y="989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43608</xdr:rowOff>
    </xdr:from>
    <xdr:ext cx="534377" cy="259045"/>
    <xdr:sp macro="" textlink="">
      <xdr:nvSpPr>
        <xdr:cNvPr id="145" name="テキスト ボックス 144"/>
        <xdr:cNvSpPr txBox="1"/>
      </xdr:nvSpPr>
      <xdr:spPr>
        <a:xfrm>
          <a:off x="863111" y="99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117926</xdr:rowOff>
    </xdr:from>
    <xdr:to>
      <xdr:col>24</xdr:col>
      <xdr:colOff>63500</xdr:colOff>
      <xdr:row>77</xdr:row>
      <xdr:rowOff>133641</xdr:rowOff>
    </xdr:to>
    <xdr:cxnSp macro="">
      <xdr:nvCxnSpPr>
        <xdr:cNvPr id="170" name="直線コネクタ 169"/>
        <xdr:cNvCxnSpPr/>
      </xdr:nvCxnSpPr>
      <xdr:spPr>
        <a:xfrm>
          <a:off x="3797300" y="13319576"/>
          <a:ext cx="8382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106496</xdr:rowOff>
    </xdr:from>
    <xdr:to>
      <xdr:col>19</xdr:col>
      <xdr:colOff>177800</xdr:colOff>
      <xdr:row>77</xdr:row>
      <xdr:rowOff>117926</xdr:rowOff>
    </xdr:to>
    <xdr:cxnSp macro="">
      <xdr:nvCxnSpPr>
        <xdr:cNvPr id="173" name="直線コネクタ 172"/>
        <xdr:cNvCxnSpPr/>
      </xdr:nvCxnSpPr>
      <xdr:spPr>
        <a:xfrm>
          <a:off x="2908300" y="133081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26378</xdr:rowOff>
    </xdr:from>
    <xdr:to>
      <xdr:col>20</xdr:col>
      <xdr:colOff>38100</xdr:colOff>
      <xdr:row>76</xdr:row>
      <xdr:rowOff>127978</xdr:rowOff>
    </xdr:to>
    <xdr:sp macro="" textlink="">
      <xdr:nvSpPr>
        <xdr:cNvPr id="174" name="フローチャート: 判断 173"/>
        <xdr:cNvSpPr/>
      </xdr:nvSpPr>
      <xdr:spPr>
        <a:xfrm>
          <a:off x="3746500" y="130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144505</xdr:rowOff>
    </xdr:from>
    <xdr:ext cx="469744" cy="259045"/>
    <xdr:sp macro="" textlink="">
      <xdr:nvSpPr>
        <xdr:cNvPr id="175" name="テキスト ボックス 174"/>
        <xdr:cNvSpPr txBox="1"/>
      </xdr:nvSpPr>
      <xdr:spPr>
        <a:xfrm>
          <a:off x="3562428" y="1283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95580</xdr:rowOff>
    </xdr:from>
    <xdr:to>
      <xdr:col>15</xdr:col>
      <xdr:colOff>50800</xdr:colOff>
      <xdr:row>77</xdr:row>
      <xdr:rowOff>106496</xdr:rowOff>
    </xdr:to>
    <xdr:cxnSp macro="">
      <xdr:nvCxnSpPr>
        <xdr:cNvPr id="176" name="直線コネクタ 175"/>
        <xdr:cNvCxnSpPr/>
      </xdr:nvCxnSpPr>
      <xdr:spPr>
        <a:xfrm>
          <a:off x="2019300" y="13297230"/>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170281</xdr:rowOff>
    </xdr:from>
    <xdr:to>
      <xdr:col>15</xdr:col>
      <xdr:colOff>101600</xdr:colOff>
      <xdr:row>76</xdr:row>
      <xdr:rowOff>100431</xdr:rowOff>
    </xdr:to>
    <xdr:sp macro="" textlink="">
      <xdr:nvSpPr>
        <xdr:cNvPr id="177" name="フローチャート: 判断 176"/>
        <xdr:cNvSpPr/>
      </xdr:nvSpPr>
      <xdr:spPr>
        <a:xfrm>
          <a:off x="2857500" y="130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116959</xdr:rowOff>
    </xdr:from>
    <xdr:ext cx="469744" cy="259045"/>
    <xdr:sp macro="" textlink="">
      <xdr:nvSpPr>
        <xdr:cNvPr id="178" name="テキスト ボックス 177"/>
        <xdr:cNvSpPr txBox="1"/>
      </xdr:nvSpPr>
      <xdr:spPr>
        <a:xfrm>
          <a:off x="2673428" y="1280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95580</xdr:rowOff>
    </xdr:from>
    <xdr:to>
      <xdr:col>10</xdr:col>
      <xdr:colOff>114300</xdr:colOff>
      <xdr:row>77</xdr:row>
      <xdr:rowOff>120041</xdr:rowOff>
    </xdr:to>
    <xdr:cxnSp macro="">
      <xdr:nvCxnSpPr>
        <xdr:cNvPr id="179" name="直線コネクタ 178"/>
        <xdr:cNvCxnSpPr/>
      </xdr:nvCxnSpPr>
      <xdr:spPr>
        <a:xfrm flipV="1">
          <a:off x="1130300" y="13297230"/>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77013</xdr:rowOff>
    </xdr:from>
    <xdr:to>
      <xdr:col>10</xdr:col>
      <xdr:colOff>165100</xdr:colOff>
      <xdr:row>76</xdr:row>
      <xdr:rowOff>7162</xdr:rowOff>
    </xdr:to>
    <xdr:sp macro="" textlink="">
      <xdr:nvSpPr>
        <xdr:cNvPr id="180" name="フローチャート: 判断 179"/>
        <xdr:cNvSpPr/>
      </xdr:nvSpPr>
      <xdr:spPr>
        <a:xfrm>
          <a:off x="1968500" y="129357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23690</xdr:rowOff>
    </xdr:from>
    <xdr:ext cx="469744" cy="259045"/>
    <xdr:sp macro="" textlink="">
      <xdr:nvSpPr>
        <xdr:cNvPr id="181" name="テキスト ボックス 180"/>
        <xdr:cNvSpPr txBox="1"/>
      </xdr:nvSpPr>
      <xdr:spPr>
        <a:xfrm>
          <a:off x="1784428" y="127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164739</xdr:rowOff>
    </xdr:from>
    <xdr:to>
      <xdr:col>6</xdr:col>
      <xdr:colOff>38100</xdr:colOff>
      <xdr:row>76</xdr:row>
      <xdr:rowOff>94889</xdr:rowOff>
    </xdr:to>
    <xdr:sp macro="" textlink="">
      <xdr:nvSpPr>
        <xdr:cNvPr id="182" name="フローチャート: 判断 181"/>
        <xdr:cNvSpPr/>
      </xdr:nvSpPr>
      <xdr:spPr>
        <a:xfrm>
          <a:off x="1079500" y="1302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111415</xdr:rowOff>
    </xdr:from>
    <xdr:ext cx="469744" cy="259045"/>
    <xdr:sp macro="" textlink="">
      <xdr:nvSpPr>
        <xdr:cNvPr id="183" name="テキスト ボックス 182"/>
        <xdr:cNvSpPr txBox="1"/>
      </xdr:nvSpPr>
      <xdr:spPr>
        <a:xfrm>
          <a:off x="895428" y="1279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82841</xdr:rowOff>
    </xdr:from>
    <xdr:to>
      <xdr:col>24</xdr:col>
      <xdr:colOff>114300</xdr:colOff>
      <xdr:row>78</xdr:row>
      <xdr:rowOff>12991</xdr:rowOff>
    </xdr:to>
    <xdr:sp macro="" textlink="">
      <xdr:nvSpPr>
        <xdr:cNvPr id="189" name="楕円 188"/>
        <xdr:cNvSpPr/>
      </xdr:nvSpPr>
      <xdr:spPr>
        <a:xfrm>
          <a:off x="4584700" y="132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169218</xdr:rowOff>
    </xdr:from>
    <xdr:ext cx="469744" cy="259045"/>
    <xdr:sp macro="" textlink="">
      <xdr:nvSpPr>
        <xdr:cNvPr id="190" name="維持補修費該当値テキスト"/>
        <xdr:cNvSpPr txBox="1"/>
      </xdr:nvSpPr>
      <xdr:spPr>
        <a:xfrm>
          <a:off x="4686300" y="1319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67126</xdr:rowOff>
    </xdr:from>
    <xdr:to>
      <xdr:col>20</xdr:col>
      <xdr:colOff>38100</xdr:colOff>
      <xdr:row>77</xdr:row>
      <xdr:rowOff>168726</xdr:rowOff>
    </xdr:to>
    <xdr:sp macro="" textlink="">
      <xdr:nvSpPr>
        <xdr:cNvPr id="191" name="楕円 190"/>
        <xdr:cNvSpPr/>
      </xdr:nvSpPr>
      <xdr:spPr>
        <a:xfrm>
          <a:off x="3746500" y="132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159853</xdr:rowOff>
    </xdr:from>
    <xdr:ext cx="469744" cy="259045"/>
    <xdr:sp macro="" textlink="">
      <xdr:nvSpPr>
        <xdr:cNvPr id="192" name="テキスト ボックス 191"/>
        <xdr:cNvSpPr txBox="1"/>
      </xdr:nvSpPr>
      <xdr:spPr>
        <a:xfrm>
          <a:off x="3562428" y="133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55696</xdr:rowOff>
    </xdr:from>
    <xdr:to>
      <xdr:col>15</xdr:col>
      <xdr:colOff>101600</xdr:colOff>
      <xdr:row>77</xdr:row>
      <xdr:rowOff>157296</xdr:rowOff>
    </xdr:to>
    <xdr:sp macro="" textlink="">
      <xdr:nvSpPr>
        <xdr:cNvPr id="193" name="楕円 192"/>
        <xdr:cNvSpPr/>
      </xdr:nvSpPr>
      <xdr:spPr>
        <a:xfrm>
          <a:off x="2857500" y="132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148423</xdr:rowOff>
    </xdr:from>
    <xdr:ext cx="469744" cy="259045"/>
    <xdr:sp macro="" textlink="">
      <xdr:nvSpPr>
        <xdr:cNvPr id="194" name="テキスト ボックス 193"/>
        <xdr:cNvSpPr txBox="1"/>
      </xdr:nvSpPr>
      <xdr:spPr>
        <a:xfrm>
          <a:off x="2673428" y="1335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44780</xdr:rowOff>
    </xdr:from>
    <xdr:to>
      <xdr:col>10</xdr:col>
      <xdr:colOff>165100</xdr:colOff>
      <xdr:row>77</xdr:row>
      <xdr:rowOff>146380</xdr:rowOff>
    </xdr:to>
    <xdr:sp macro="" textlink="">
      <xdr:nvSpPr>
        <xdr:cNvPr id="195" name="楕円 194"/>
        <xdr:cNvSpPr/>
      </xdr:nvSpPr>
      <xdr:spPr>
        <a:xfrm>
          <a:off x="1968500" y="13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137507</xdr:rowOff>
    </xdr:from>
    <xdr:ext cx="469744" cy="259045"/>
    <xdr:sp macro="" textlink="">
      <xdr:nvSpPr>
        <xdr:cNvPr id="196" name="テキスト ボックス 195"/>
        <xdr:cNvSpPr txBox="1"/>
      </xdr:nvSpPr>
      <xdr:spPr>
        <a:xfrm>
          <a:off x="1784428" y="133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69241</xdr:rowOff>
    </xdr:from>
    <xdr:to>
      <xdr:col>6</xdr:col>
      <xdr:colOff>38100</xdr:colOff>
      <xdr:row>77</xdr:row>
      <xdr:rowOff>170841</xdr:rowOff>
    </xdr:to>
    <xdr:sp macro="" textlink="">
      <xdr:nvSpPr>
        <xdr:cNvPr id="197" name="楕円 196"/>
        <xdr:cNvSpPr/>
      </xdr:nvSpPr>
      <xdr:spPr>
        <a:xfrm>
          <a:off x="1079500" y="132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161968</xdr:rowOff>
    </xdr:from>
    <xdr:ext cx="469744" cy="259045"/>
    <xdr:sp macro="" textlink="">
      <xdr:nvSpPr>
        <xdr:cNvPr id="198" name="テキスト ボックス 197"/>
        <xdr:cNvSpPr txBox="1"/>
      </xdr:nvSpPr>
      <xdr:spPr>
        <a:xfrm>
          <a:off x="895428" y="1336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104063</xdr:rowOff>
    </xdr:from>
    <xdr:to>
      <xdr:col>24</xdr:col>
      <xdr:colOff>63500</xdr:colOff>
      <xdr:row>97</xdr:row>
      <xdr:rowOff>160643</xdr:rowOff>
    </xdr:to>
    <xdr:cxnSp macro="">
      <xdr:nvCxnSpPr>
        <xdr:cNvPr id="228" name="直線コネクタ 227"/>
        <xdr:cNvCxnSpPr/>
      </xdr:nvCxnSpPr>
      <xdr:spPr>
        <a:xfrm flipV="1">
          <a:off x="3797300" y="16734713"/>
          <a:ext cx="838200" cy="5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160643</xdr:rowOff>
    </xdr:from>
    <xdr:to>
      <xdr:col>19</xdr:col>
      <xdr:colOff>177800</xdr:colOff>
      <xdr:row>98</xdr:row>
      <xdr:rowOff>13894</xdr:rowOff>
    </xdr:to>
    <xdr:cxnSp macro="">
      <xdr:nvCxnSpPr>
        <xdr:cNvPr id="231" name="直線コネクタ 230"/>
        <xdr:cNvCxnSpPr/>
      </xdr:nvCxnSpPr>
      <xdr:spPr>
        <a:xfrm flipV="1">
          <a:off x="2908300" y="16791293"/>
          <a:ext cx="889000" cy="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55194</xdr:rowOff>
    </xdr:from>
    <xdr:to>
      <xdr:col>20</xdr:col>
      <xdr:colOff>38100</xdr:colOff>
      <xdr:row>97</xdr:row>
      <xdr:rowOff>156794</xdr:rowOff>
    </xdr:to>
    <xdr:sp macro="" textlink="">
      <xdr:nvSpPr>
        <xdr:cNvPr id="232" name="フローチャート: 判断 231"/>
        <xdr:cNvSpPr/>
      </xdr:nvSpPr>
      <xdr:spPr>
        <a:xfrm>
          <a:off x="3746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1871</xdr:rowOff>
    </xdr:from>
    <xdr:ext cx="534377" cy="259045"/>
    <xdr:sp macro="" textlink="">
      <xdr:nvSpPr>
        <xdr:cNvPr id="233" name="テキスト ボックス 232"/>
        <xdr:cNvSpPr txBox="1"/>
      </xdr:nvSpPr>
      <xdr:spPr>
        <a:xfrm>
          <a:off x="3530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7810</xdr:rowOff>
    </xdr:from>
    <xdr:to>
      <xdr:col>15</xdr:col>
      <xdr:colOff>50800</xdr:colOff>
      <xdr:row>98</xdr:row>
      <xdr:rowOff>13894</xdr:rowOff>
    </xdr:to>
    <xdr:cxnSp macro="">
      <xdr:nvCxnSpPr>
        <xdr:cNvPr id="234" name="直線コネクタ 233"/>
        <xdr:cNvCxnSpPr/>
      </xdr:nvCxnSpPr>
      <xdr:spPr>
        <a:xfrm>
          <a:off x="2019300" y="16809910"/>
          <a:ext cx="889000" cy="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105359</xdr:rowOff>
    </xdr:from>
    <xdr:to>
      <xdr:col>15</xdr:col>
      <xdr:colOff>101600</xdr:colOff>
      <xdr:row>98</xdr:row>
      <xdr:rowOff>35509</xdr:rowOff>
    </xdr:to>
    <xdr:sp macro="" textlink="">
      <xdr:nvSpPr>
        <xdr:cNvPr id="235" name="フローチャート: 判断 234"/>
        <xdr:cNvSpPr/>
      </xdr:nvSpPr>
      <xdr:spPr>
        <a:xfrm>
          <a:off x="2857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52036</xdr:rowOff>
    </xdr:from>
    <xdr:ext cx="534377" cy="259045"/>
    <xdr:sp macro="" textlink="">
      <xdr:nvSpPr>
        <xdr:cNvPr id="236" name="テキスト ボックス 235"/>
        <xdr:cNvSpPr txBox="1"/>
      </xdr:nvSpPr>
      <xdr:spPr>
        <a:xfrm>
          <a:off x="2641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7810</xdr:rowOff>
    </xdr:from>
    <xdr:to>
      <xdr:col>10</xdr:col>
      <xdr:colOff>114300</xdr:colOff>
      <xdr:row>98</xdr:row>
      <xdr:rowOff>55638</xdr:rowOff>
    </xdr:to>
    <xdr:cxnSp macro="">
      <xdr:nvCxnSpPr>
        <xdr:cNvPr id="237" name="直線コネクタ 236"/>
        <xdr:cNvCxnSpPr/>
      </xdr:nvCxnSpPr>
      <xdr:spPr>
        <a:xfrm flipV="1">
          <a:off x="1130300" y="16809910"/>
          <a:ext cx="889000" cy="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96723</xdr:rowOff>
    </xdr:from>
    <xdr:to>
      <xdr:col>10</xdr:col>
      <xdr:colOff>165100</xdr:colOff>
      <xdr:row>98</xdr:row>
      <xdr:rowOff>26873</xdr:rowOff>
    </xdr:to>
    <xdr:sp macro="" textlink="">
      <xdr:nvSpPr>
        <xdr:cNvPr id="238" name="フローチャート: 判断 237"/>
        <xdr:cNvSpPr/>
      </xdr:nvSpPr>
      <xdr:spPr>
        <a:xfrm>
          <a:off x="1968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43400</xdr:rowOff>
    </xdr:from>
    <xdr:ext cx="534377" cy="259045"/>
    <xdr:sp macro="" textlink="">
      <xdr:nvSpPr>
        <xdr:cNvPr id="239" name="テキスト ボックス 238"/>
        <xdr:cNvSpPr txBox="1"/>
      </xdr:nvSpPr>
      <xdr:spPr>
        <a:xfrm>
          <a:off x="1752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108369</xdr:rowOff>
    </xdr:from>
    <xdr:to>
      <xdr:col>6</xdr:col>
      <xdr:colOff>38100</xdr:colOff>
      <xdr:row>98</xdr:row>
      <xdr:rowOff>38519</xdr:rowOff>
    </xdr:to>
    <xdr:sp macro="" textlink="">
      <xdr:nvSpPr>
        <xdr:cNvPr id="240" name="フローチャート: 判断 239"/>
        <xdr:cNvSpPr/>
      </xdr:nvSpPr>
      <xdr:spPr>
        <a:xfrm>
          <a:off x="1079500" y="167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55046</xdr:rowOff>
    </xdr:from>
    <xdr:ext cx="534377" cy="259045"/>
    <xdr:sp macro="" textlink="">
      <xdr:nvSpPr>
        <xdr:cNvPr id="241" name="テキスト ボックス 240"/>
        <xdr:cNvSpPr txBox="1"/>
      </xdr:nvSpPr>
      <xdr:spPr>
        <a:xfrm>
          <a:off x="863111" y="165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53263</xdr:rowOff>
    </xdr:from>
    <xdr:to>
      <xdr:col>24</xdr:col>
      <xdr:colOff>114300</xdr:colOff>
      <xdr:row>97</xdr:row>
      <xdr:rowOff>154863</xdr:rowOff>
    </xdr:to>
    <xdr:sp macro="" textlink="">
      <xdr:nvSpPr>
        <xdr:cNvPr id="247" name="楕円 246"/>
        <xdr:cNvSpPr/>
      </xdr:nvSpPr>
      <xdr:spPr>
        <a:xfrm>
          <a:off x="4584700" y="166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31690</xdr:rowOff>
    </xdr:from>
    <xdr:ext cx="534377" cy="259045"/>
    <xdr:sp macro="" textlink="">
      <xdr:nvSpPr>
        <xdr:cNvPr id="248" name="扶助費該当値テキスト"/>
        <xdr:cNvSpPr txBox="1"/>
      </xdr:nvSpPr>
      <xdr:spPr>
        <a:xfrm>
          <a:off x="4686300" y="166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109843</xdr:rowOff>
    </xdr:from>
    <xdr:to>
      <xdr:col>20</xdr:col>
      <xdr:colOff>38100</xdr:colOff>
      <xdr:row>98</xdr:row>
      <xdr:rowOff>39993</xdr:rowOff>
    </xdr:to>
    <xdr:sp macro="" textlink="">
      <xdr:nvSpPr>
        <xdr:cNvPr id="249" name="楕円 248"/>
        <xdr:cNvSpPr/>
      </xdr:nvSpPr>
      <xdr:spPr>
        <a:xfrm>
          <a:off x="3746500" y="167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31120</xdr:rowOff>
    </xdr:from>
    <xdr:ext cx="534377" cy="259045"/>
    <xdr:sp macro="" textlink="">
      <xdr:nvSpPr>
        <xdr:cNvPr id="250" name="テキスト ボックス 249"/>
        <xdr:cNvSpPr txBox="1"/>
      </xdr:nvSpPr>
      <xdr:spPr>
        <a:xfrm>
          <a:off x="3530111" y="168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134544</xdr:rowOff>
    </xdr:from>
    <xdr:to>
      <xdr:col>15</xdr:col>
      <xdr:colOff>101600</xdr:colOff>
      <xdr:row>98</xdr:row>
      <xdr:rowOff>64694</xdr:rowOff>
    </xdr:to>
    <xdr:sp macro="" textlink="">
      <xdr:nvSpPr>
        <xdr:cNvPr id="251" name="楕円 250"/>
        <xdr:cNvSpPr/>
      </xdr:nvSpPr>
      <xdr:spPr>
        <a:xfrm>
          <a:off x="2857500" y="167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55821</xdr:rowOff>
    </xdr:from>
    <xdr:ext cx="534377" cy="259045"/>
    <xdr:sp macro="" textlink="">
      <xdr:nvSpPr>
        <xdr:cNvPr id="252" name="テキスト ボックス 251"/>
        <xdr:cNvSpPr txBox="1"/>
      </xdr:nvSpPr>
      <xdr:spPr>
        <a:xfrm>
          <a:off x="2641111" y="1685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128460</xdr:rowOff>
    </xdr:from>
    <xdr:to>
      <xdr:col>10</xdr:col>
      <xdr:colOff>165100</xdr:colOff>
      <xdr:row>98</xdr:row>
      <xdr:rowOff>58610</xdr:rowOff>
    </xdr:to>
    <xdr:sp macro="" textlink="">
      <xdr:nvSpPr>
        <xdr:cNvPr id="253" name="楕円 252"/>
        <xdr:cNvSpPr/>
      </xdr:nvSpPr>
      <xdr:spPr>
        <a:xfrm>
          <a:off x="1968500" y="167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49737</xdr:rowOff>
    </xdr:from>
    <xdr:ext cx="534377" cy="259045"/>
    <xdr:sp macro="" textlink="">
      <xdr:nvSpPr>
        <xdr:cNvPr id="254" name="テキスト ボックス 253"/>
        <xdr:cNvSpPr txBox="1"/>
      </xdr:nvSpPr>
      <xdr:spPr>
        <a:xfrm>
          <a:off x="1752111" y="1685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4838</xdr:rowOff>
    </xdr:from>
    <xdr:to>
      <xdr:col>6</xdr:col>
      <xdr:colOff>38100</xdr:colOff>
      <xdr:row>98</xdr:row>
      <xdr:rowOff>106438</xdr:rowOff>
    </xdr:to>
    <xdr:sp macro="" textlink="">
      <xdr:nvSpPr>
        <xdr:cNvPr id="255" name="楕円 254"/>
        <xdr:cNvSpPr/>
      </xdr:nvSpPr>
      <xdr:spPr>
        <a:xfrm>
          <a:off x="1079500" y="16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97565</xdr:rowOff>
    </xdr:from>
    <xdr:ext cx="534377" cy="259045"/>
    <xdr:sp macro="" textlink="">
      <xdr:nvSpPr>
        <xdr:cNvPr id="256" name="テキスト ボックス 255"/>
        <xdr:cNvSpPr txBox="1"/>
      </xdr:nvSpPr>
      <xdr:spPr>
        <a:xfrm>
          <a:off x="863111" y="1689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153251</xdr:rowOff>
    </xdr:from>
    <xdr:to>
      <xdr:col>55</xdr:col>
      <xdr:colOff>0</xdr:colOff>
      <xdr:row>37</xdr:row>
      <xdr:rowOff>45384</xdr:rowOff>
    </xdr:to>
    <xdr:cxnSp macro="">
      <xdr:nvCxnSpPr>
        <xdr:cNvPr id="283" name="直線コネクタ 282"/>
        <xdr:cNvCxnSpPr/>
      </xdr:nvCxnSpPr>
      <xdr:spPr>
        <a:xfrm flipV="1">
          <a:off x="9639300" y="5982551"/>
          <a:ext cx="838200" cy="40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45384</xdr:rowOff>
    </xdr:from>
    <xdr:to>
      <xdr:col>50</xdr:col>
      <xdr:colOff>114300</xdr:colOff>
      <xdr:row>37</xdr:row>
      <xdr:rowOff>119204</xdr:rowOff>
    </xdr:to>
    <xdr:cxnSp macro="">
      <xdr:nvCxnSpPr>
        <xdr:cNvPr id="286" name="直線コネクタ 285"/>
        <xdr:cNvCxnSpPr/>
      </xdr:nvCxnSpPr>
      <xdr:spPr>
        <a:xfrm flipV="1">
          <a:off x="8750300" y="6389034"/>
          <a:ext cx="889000" cy="7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120360</xdr:rowOff>
    </xdr:from>
    <xdr:to>
      <xdr:col>50</xdr:col>
      <xdr:colOff>165100</xdr:colOff>
      <xdr:row>37</xdr:row>
      <xdr:rowOff>50510</xdr:rowOff>
    </xdr:to>
    <xdr:sp macro="" textlink="">
      <xdr:nvSpPr>
        <xdr:cNvPr id="287" name="フローチャート: 判断 286"/>
        <xdr:cNvSpPr/>
      </xdr:nvSpPr>
      <xdr:spPr>
        <a:xfrm>
          <a:off x="9588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67037</xdr:rowOff>
    </xdr:from>
    <xdr:ext cx="534377" cy="259045"/>
    <xdr:sp macro="" textlink="">
      <xdr:nvSpPr>
        <xdr:cNvPr id="288" name="テキスト ボックス 287"/>
        <xdr:cNvSpPr txBox="1"/>
      </xdr:nvSpPr>
      <xdr:spPr>
        <a:xfrm>
          <a:off x="9372111" y="60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114380</xdr:rowOff>
    </xdr:from>
    <xdr:to>
      <xdr:col>45</xdr:col>
      <xdr:colOff>177800</xdr:colOff>
      <xdr:row>37</xdr:row>
      <xdr:rowOff>119204</xdr:rowOff>
    </xdr:to>
    <xdr:cxnSp macro="">
      <xdr:nvCxnSpPr>
        <xdr:cNvPr id="289" name="直線コネクタ 288"/>
        <xdr:cNvCxnSpPr/>
      </xdr:nvCxnSpPr>
      <xdr:spPr>
        <a:xfrm>
          <a:off x="7861300" y="6458030"/>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148958</xdr:rowOff>
    </xdr:from>
    <xdr:to>
      <xdr:col>46</xdr:col>
      <xdr:colOff>38100</xdr:colOff>
      <xdr:row>37</xdr:row>
      <xdr:rowOff>79108</xdr:rowOff>
    </xdr:to>
    <xdr:sp macro="" textlink="">
      <xdr:nvSpPr>
        <xdr:cNvPr id="290" name="フローチャート: 判断 289"/>
        <xdr:cNvSpPr/>
      </xdr:nvSpPr>
      <xdr:spPr>
        <a:xfrm>
          <a:off x="8699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95635</xdr:rowOff>
    </xdr:from>
    <xdr:ext cx="534377" cy="259045"/>
    <xdr:sp macro="" textlink="">
      <xdr:nvSpPr>
        <xdr:cNvPr id="291" name="テキスト ボックス 290"/>
        <xdr:cNvSpPr txBox="1"/>
      </xdr:nvSpPr>
      <xdr:spPr>
        <a:xfrm>
          <a:off x="8483111" y="60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114380</xdr:rowOff>
    </xdr:from>
    <xdr:to>
      <xdr:col>41</xdr:col>
      <xdr:colOff>50800</xdr:colOff>
      <xdr:row>37</xdr:row>
      <xdr:rowOff>165683</xdr:rowOff>
    </xdr:to>
    <xdr:cxnSp macro="">
      <xdr:nvCxnSpPr>
        <xdr:cNvPr id="292" name="直線コネクタ 291"/>
        <xdr:cNvCxnSpPr/>
      </xdr:nvCxnSpPr>
      <xdr:spPr>
        <a:xfrm flipV="1">
          <a:off x="6972300" y="6458030"/>
          <a:ext cx="889000" cy="5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162340</xdr:rowOff>
    </xdr:from>
    <xdr:to>
      <xdr:col>41</xdr:col>
      <xdr:colOff>101600</xdr:colOff>
      <xdr:row>37</xdr:row>
      <xdr:rowOff>92490</xdr:rowOff>
    </xdr:to>
    <xdr:sp macro="" textlink="">
      <xdr:nvSpPr>
        <xdr:cNvPr id="293" name="フローチャート: 判断 292"/>
        <xdr:cNvSpPr/>
      </xdr:nvSpPr>
      <xdr:spPr>
        <a:xfrm>
          <a:off x="7810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109017</xdr:rowOff>
    </xdr:from>
    <xdr:ext cx="534377" cy="259045"/>
    <xdr:sp macro="" textlink="">
      <xdr:nvSpPr>
        <xdr:cNvPr id="294" name="テキスト ボックス 293"/>
        <xdr:cNvSpPr txBox="1"/>
      </xdr:nvSpPr>
      <xdr:spPr>
        <a:xfrm>
          <a:off x="7594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166469</xdr:rowOff>
    </xdr:from>
    <xdr:to>
      <xdr:col>36</xdr:col>
      <xdr:colOff>165100</xdr:colOff>
      <xdr:row>37</xdr:row>
      <xdr:rowOff>96619</xdr:rowOff>
    </xdr:to>
    <xdr:sp macro="" textlink="">
      <xdr:nvSpPr>
        <xdr:cNvPr id="295" name="フローチャート: 判断 294"/>
        <xdr:cNvSpPr/>
      </xdr:nvSpPr>
      <xdr:spPr>
        <a:xfrm>
          <a:off x="6921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113146</xdr:rowOff>
    </xdr:from>
    <xdr:ext cx="534377" cy="259045"/>
    <xdr:sp macro="" textlink="">
      <xdr:nvSpPr>
        <xdr:cNvPr id="296" name="テキスト ボックス 295"/>
        <xdr:cNvSpPr txBox="1"/>
      </xdr:nvSpPr>
      <xdr:spPr>
        <a:xfrm>
          <a:off x="6705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102451</xdr:rowOff>
    </xdr:from>
    <xdr:to>
      <xdr:col>55</xdr:col>
      <xdr:colOff>50800</xdr:colOff>
      <xdr:row>35</xdr:row>
      <xdr:rowOff>32601</xdr:rowOff>
    </xdr:to>
    <xdr:sp macro="" textlink="">
      <xdr:nvSpPr>
        <xdr:cNvPr id="302" name="楕円 301"/>
        <xdr:cNvSpPr/>
      </xdr:nvSpPr>
      <xdr:spPr>
        <a:xfrm>
          <a:off x="10426700" y="59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17378</xdr:rowOff>
    </xdr:from>
    <xdr:ext cx="599010" cy="259045"/>
    <xdr:sp macro="" textlink="">
      <xdr:nvSpPr>
        <xdr:cNvPr id="303" name="補助費等該当値テキスト"/>
        <xdr:cNvSpPr txBox="1"/>
      </xdr:nvSpPr>
      <xdr:spPr>
        <a:xfrm>
          <a:off x="10528300" y="584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166034</xdr:rowOff>
    </xdr:from>
    <xdr:to>
      <xdr:col>50</xdr:col>
      <xdr:colOff>165100</xdr:colOff>
      <xdr:row>37</xdr:row>
      <xdr:rowOff>96184</xdr:rowOff>
    </xdr:to>
    <xdr:sp macro="" textlink="">
      <xdr:nvSpPr>
        <xdr:cNvPr id="304" name="楕円 303"/>
        <xdr:cNvSpPr/>
      </xdr:nvSpPr>
      <xdr:spPr>
        <a:xfrm>
          <a:off x="9588500" y="63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87311</xdr:rowOff>
    </xdr:from>
    <xdr:ext cx="534377" cy="259045"/>
    <xdr:sp macro="" textlink="">
      <xdr:nvSpPr>
        <xdr:cNvPr id="305" name="テキスト ボックス 304"/>
        <xdr:cNvSpPr txBox="1"/>
      </xdr:nvSpPr>
      <xdr:spPr>
        <a:xfrm>
          <a:off x="9372111" y="643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68404</xdr:rowOff>
    </xdr:from>
    <xdr:to>
      <xdr:col>46</xdr:col>
      <xdr:colOff>38100</xdr:colOff>
      <xdr:row>37</xdr:row>
      <xdr:rowOff>170004</xdr:rowOff>
    </xdr:to>
    <xdr:sp macro="" textlink="">
      <xdr:nvSpPr>
        <xdr:cNvPr id="306" name="楕円 305"/>
        <xdr:cNvSpPr/>
      </xdr:nvSpPr>
      <xdr:spPr>
        <a:xfrm>
          <a:off x="8699500" y="64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161131</xdr:rowOff>
    </xdr:from>
    <xdr:ext cx="534377" cy="259045"/>
    <xdr:sp macro="" textlink="">
      <xdr:nvSpPr>
        <xdr:cNvPr id="307" name="テキスト ボックス 306"/>
        <xdr:cNvSpPr txBox="1"/>
      </xdr:nvSpPr>
      <xdr:spPr>
        <a:xfrm>
          <a:off x="8483111" y="650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63580</xdr:rowOff>
    </xdr:from>
    <xdr:to>
      <xdr:col>41</xdr:col>
      <xdr:colOff>101600</xdr:colOff>
      <xdr:row>37</xdr:row>
      <xdr:rowOff>165181</xdr:rowOff>
    </xdr:to>
    <xdr:sp macro="" textlink="">
      <xdr:nvSpPr>
        <xdr:cNvPr id="308" name="楕円 307"/>
        <xdr:cNvSpPr/>
      </xdr:nvSpPr>
      <xdr:spPr>
        <a:xfrm>
          <a:off x="7810500" y="64072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156308</xdr:rowOff>
    </xdr:from>
    <xdr:ext cx="534377" cy="259045"/>
    <xdr:sp macro="" textlink="">
      <xdr:nvSpPr>
        <xdr:cNvPr id="309" name="テキスト ボックス 308"/>
        <xdr:cNvSpPr txBox="1"/>
      </xdr:nvSpPr>
      <xdr:spPr>
        <a:xfrm>
          <a:off x="7594111" y="64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114883</xdr:rowOff>
    </xdr:from>
    <xdr:to>
      <xdr:col>36</xdr:col>
      <xdr:colOff>165100</xdr:colOff>
      <xdr:row>38</xdr:row>
      <xdr:rowOff>45033</xdr:rowOff>
    </xdr:to>
    <xdr:sp macro="" textlink="">
      <xdr:nvSpPr>
        <xdr:cNvPr id="310" name="楕円 309"/>
        <xdr:cNvSpPr/>
      </xdr:nvSpPr>
      <xdr:spPr>
        <a:xfrm>
          <a:off x="6921500" y="64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36160</xdr:rowOff>
    </xdr:from>
    <xdr:ext cx="534377" cy="259045"/>
    <xdr:sp macro="" textlink="">
      <xdr:nvSpPr>
        <xdr:cNvPr id="311" name="テキスト ボックス 310"/>
        <xdr:cNvSpPr txBox="1"/>
      </xdr:nvSpPr>
      <xdr:spPr>
        <a:xfrm>
          <a:off x="6705111" y="655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5365</xdr:rowOff>
    </xdr:from>
    <xdr:to>
      <xdr:col>55</xdr:col>
      <xdr:colOff>0</xdr:colOff>
      <xdr:row>58</xdr:row>
      <xdr:rowOff>148616</xdr:rowOff>
    </xdr:to>
    <xdr:cxnSp macro="">
      <xdr:nvCxnSpPr>
        <xdr:cNvPr id="342" name="直線コネクタ 341"/>
        <xdr:cNvCxnSpPr/>
      </xdr:nvCxnSpPr>
      <xdr:spPr>
        <a:xfrm flipV="1">
          <a:off x="9639300" y="9949465"/>
          <a:ext cx="838200" cy="1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148616</xdr:rowOff>
    </xdr:from>
    <xdr:to>
      <xdr:col>50</xdr:col>
      <xdr:colOff>114300</xdr:colOff>
      <xdr:row>59</xdr:row>
      <xdr:rowOff>9532</xdr:rowOff>
    </xdr:to>
    <xdr:cxnSp macro="">
      <xdr:nvCxnSpPr>
        <xdr:cNvPr id="345" name="直線コネクタ 344"/>
        <xdr:cNvCxnSpPr/>
      </xdr:nvCxnSpPr>
      <xdr:spPr>
        <a:xfrm flipV="1">
          <a:off x="8750300" y="10092716"/>
          <a:ext cx="8890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147418</xdr:rowOff>
    </xdr:from>
    <xdr:to>
      <xdr:col>50</xdr:col>
      <xdr:colOff>165100</xdr:colOff>
      <xdr:row>58</xdr:row>
      <xdr:rowOff>77568</xdr:rowOff>
    </xdr:to>
    <xdr:sp macro="" textlink="">
      <xdr:nvSpPr>
        <xdr:cNvPr id="346" name="フローチャート: 判断 345"/>
        <xdr:cNvSpPr/>
      </xdr:nvSpPr>
      <xdr:spPr>
        <a:xfrm>
          <a:off x="9588500" y="992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94095</xdr:rowOff>
    </xdr:from>
    <xdr:ext cx="534377" cy="259045"/>
    <xdr:sp macro="" textlink="">
      <xdr:nvSpPr>
        <xdr:cNvPr id="347" name="テキスト ボックス 346"/>
        <xdr:cNvSpPr txBox="1"/>
      </xdr:nvSpPr>
      <xdr:spPr>
        <a:xfrm>
          <a:off x="9372111" y="96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167837</xdr:rowOff>
    </xdr:from>
    <xdr:to>
      <xdr:col>45</xdr:col>
      <xdr:colOff>177800</xdr:colOff>
      <xdr:row>59</xdr:row>
      <xdr:rowOff>9532</xdr:rowOff>
    </xdr:to>
    <xdr:cxnSp macro="">
      <xdr:nvCxnSpPr>
        <xdr:cNvPr id="348" name="直線コネクタ 347"/>
        <xdr:cNvCxnSpPr/>
      </xdr:nvCxnSpPr>
      <xdr:spPr>
        <a:xfrm>
          <a:off x="7861300" y="10111937"/>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163264</xdr:rowOff>
    </xdr:from>
    <xdr:to>
      <xdr:col>46</xdr:col>
      <xdr:colOff>38100</xdr:colOff>
      <xdr:row>58</xdr:row>
      <xdr:rowOff>93414</xdr:rowOff>
    </xdr:to>
    <xdr:sp macro="" textlink="">
      <xdr:nvSpPr>
        <xdr:cNvPr id="349" name="フローチャート: 判断 348"/>
        <xdr:cNvSpPr/>
      </xdr:nvSpPr>
      <xdr:spPr>
        <a:xfrm>
          <a:off x="8699500" y="99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109941</xdr:rowOff>
    </xdr:from>
    <xdr:ext cx="534377" cy="259045"/>
    <xdr:sp macro="" textlink="">
      <xdr:nvSpPr>
        <xdr:cNvPr id="350" name="テキスト ボックス 349"/>
        <xdr:cNvSpPr txBox="1"/>
      </xdr:nvSpPr>
      <xdr:spPr>
        <a:xfrm>
          <a:off x="8483111" y="971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115057</xdr:rowOff>
    </xdr:from>
    <xdr:to>
      <xdr:col>41</xdr:col>
      <xdr:colOff>50800</xdr:colOff>
      <xdr:row>58</xdr:row>
      <xdr:rowOff>167837</xdr:rowOff>
    </xdr:to>
    <xdr:cxnSp macro="">
      <xdr:nvCxnSpPr>
        <xdr:cNvPr id="351" name="直線コネクタ 350"/>
        <xdr:cNvCxnSpPr/>
      </xdr:nvCxnSpPr>
      <xdr:spPr>
        <a:xfrm>
          <a:off x="6972300" y="10059157"/>
          <a:ext cx="889000" cy="5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167382</xdr:rowOff>
    </xdr:from>
    <xdr:to>
      <xdr:col>41</xdr:col>
      <xdr:colOff>101600</xdr:colOff>
      <xdr:row>58</xdr:row>
      <xdr:rowOff>97532</xdr:rowOff>
    </xdr:to>
    <xdr:sp macro="" textlink="">
      <xdr:nvSpPr>
        <xdr:cNvPr id="352" name="フローチャート: 判断 351"/>
        <xdr:cNvSpPr/>
      </xdr:nvSpPr>
      <xdr:spPr>
        <a:xfrm>
          <a:off x="7810500" y="994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114059</xdr:rowOff>
    </xdr:from>
    <xdr:ext cx="534377" cy="259045"/>
    <xdr:sp macro="" textlink="">
      <xdr:nvSpPr>
        <xdr:cNvPr id="353" name="テキスト ボックス 352"/>
        <xdr:cNvSpPr txBox="1"/>
      </xdr:nvSpPr>
      <xdr:spPr>
        <a:xfrm>
          <a:off x="7594111" y="97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4397</xdr:rowOff>
    </xdr:from>
    <xdr:to>
      <xdr:col>36</xdr:col>
      <xdr:colOff>165100</xdr:colOff>
      <xdr:row>58</xdr:row>
      <xdr:rowOff>105997</xdr:rowOff>
    </xdr:to>
    <xdr:sp macro="" textlink="">
      <xdr:nvSpPr>
        <xdr:cNvPr id="354" name="フローチャート: 判断 353"/>
        <xdr:cNvSpPr/>
      </xdr:nvSpPr>
      <xdr:spPr>
        <a:xfrm>
          <a:off x="6921500" y="99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122524</xdr:rowOff>
    </xdr:from>
    <xdr:ext cx="534377" cy="259045"/>
    <xdr:sp macro="" textlink="">
      <xdr:nvSpPr>
        <xdr:cNvPr id="355" name="テキスト ボックス 354"/>
        <xdr:cNvSpPr txBox="1"/>
      </xdr:nvSpPr>
      <xdr:spPr>
        <a:xfrm>
          <a:off x="6705111" y="972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126015</xdr:rowOff>
    </xdr:from>
    <xdr:to>
      <xdr:col>55</xdr:col>
      <xdr:colOff>50800</xdr:colOff>
      <xdr:row>58</xdr:row>
      <xdr:rowOff>56165</xdr:rowOff>
    </xdr:to>
    <xdr:sp macro="" textlink="">
      <xdr:nvSpPr>
        <xdr:cNvPr id="361" name="楕円 360"/>
        <xdr:cNvSpPr/>
      </xdr:nvSpPr>
      <xdr:spPr>
        <a:xfrm>
          <a:off x="10426700" y="98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148892</xdr:rowOff>
    </xdr:from>
    <xdr:ext cx="534377" cy="259045"/>
    <xdr:sp macro="" textlink="">
      <xdr:nvSpPr>
        <xdr:cNvPr id="362" name="普通建設事業費該当値テキスト"/>
        <xdr:cNvSpPr txBox="1"/>
      </xdr:nvSpPr>
      <xdr:spPr>
        <a:xfrm>
          <a:off x="10528300" y="975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97816</xdr:rowOff>
    </xdr:from>
    <xdr:to>
      <xdr:col>50</xdr:col>
      <xdr:colOff>165100</xdr:colOff>
      <xdr:row>59</xdr:row>
      <xdr:rowOff>27966</xdr:rowOff>
    </xdr:to>
    <xdr:sp macro="" textlink="">
      <xdr:nvSpPr>
        <xdr:cNvPr id="363" name="楕円 362"/>
        <xdr:cNvSpPr/>
      </xdr:nvSpPr>
      <xdr:spPr>
        <a:xfrm>
          <a:off x="9588500" y="100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19093</xdr:rowOff>
    </xdr:from>
    <xdr:ext cx="534377" cy="259045"/>
    <xdr:sp macro="" textlink="">
      <xdr:nvSpPr>
        <xdr:cNvPr id="364" name="テキスト ボックス 363"/>
        <xdr:cNvSpPr txBox="1"/>
      </xdr:nvSpPr>
      <xdr:spPr>
        <a:xfrm>
          <a:off x="9372111" y="101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130182</xdr:rowOff>
    </xdr:from>
    <xdr:to>
      <xdr:col>46</xdr:col>
      <xdr:colOff>38100</xdr:colOff>
      <xdr:row>59</xdr:row>
      <xdr:rowOff>60332</xdr:rowOff>
    </xdr:to>
    <xdr:sp macro="" textlink="">
      <xdr:nvSpPr>
        <xdr:cNvPr id="365" name="楕円 364"/>
        <xdr:cNvSpPr/>
      </xdr:nvSpPr>
      <xdr:spPr>
        <a:xfrm>
          <a:off x="8699500" y="100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51459</xdr:rowOff>
    </xdr:from>
    <xdr:ext cx="534377" cy="259045"/>
    <xdr:sp macro="" textlink="">
      <xdr:nvSpPr>
        <xdr:cNvPr id="366" name="テキスト ボックス 365"/>
        <xdr:cNvSpPr txBox="1"/>
      </xdr:nvSpPr>
      <xdr:spPr>
        <a:xfrm>
          <a:off x="8483111" y="101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117037</xdr:rowOff>
    </xdr:from>
    <xdr:to>
      <xdr:col>41</xdr:col>
      <xdr:colOff>101600</xdr:colOff>
      <xdr:row>59</xdr:row>
      <xdr:rowOff>47187</xdr:rowOff>
    </xdr:to>
    <xdr:sp macro="" textlink="">
      <xdr:nvSpPr>
        <xdr:cNvPr id="367" name="楕円 366"/>
        <xdr:cNvSpPr/>
      </xdr:nvSpPr>
      <xdr:spPr>
        <a:xfrm>
          <a:off x="7810500" y="100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38314</xdr:rowOff>
    </xdr:from>
    <xdr:ext cx="534377" cy="259045"/>
    <xdr:sp macro="" textlink="">
      <xdr:nvSpPr>
        <xdr:cNvPr id="368" name="テキスト ボックス 367"/>
        <xdr:cNvSpPr txBox="1"/>
      </xdr:nvSpPr>
      <xdr:spPr>
        <a:xfrm>
          <a:off x="7594111" y="1015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64257</xdr:rowOff>
    </xdr:from>
    <xdr:to>
      <xdr:col>36</xdr:col>
      <xdr:colOff>165100</xdr:colOff>
      <xdr:row>58</xdr:row>
      <xdr:rowOff>165857</xdr:rowOff>
    </xdr:to>
    <xdr:sp macro="" textlink="">
      <xdr:nvSpPr>
        <xdr:cNvPr id="369" name="楕円 368"/>
        <xdr:cNvSpPr/>
      </xdr:nvSpPr>
      <xdr:spPr>
        <a:xfrm>
          <a:off x="6921500" y="100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156984</xdr:rowOff>
    </xdr:from>
    <xdr:ext cx="534377" cy="259045"/>
    <xdr:sp macro="" textlink="">
      <xdr:nvSpPr>
        <xdr:cNvPr id="370" name="テキスト ボックス 369"/>
        <xdr:cNvSpPr txBox="1"/>
      </xdr:nvSpPr>
      <xdr:spPr>
        <a:xfrm>
          <a:off x="6705111" y="101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69900</xdr:rowOff>
    </xdr:from>
    <xdr:to>
      <xdr:col>55</xdr:col>
      <xdr:colOff>0</xdr:colOff>
      <xdr:row>78</xdr:row>
      <xdr:rowOff>115753</xdr:rowOff>
    </xdr:to>
    <xdr:cxnSp macro="">
      <xdr:nvCxnSpPr>
        <xdr:cNvPr id="397" name="直線コネクタ 396"/>
        <xdr:cNvCxnSpPr/>
      </xdr:nvCxnSpPr>
      <xdr:spPr>
        <a:xfrm flipV="1">
          <a:off x="9639300" y="13443000"/>
          <a:ext cx="8382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81530</xdr:rowOff>
    </xdr:from>
    <xdr:to>
      <xdr:col>50</xdr:col>
      <xdr:colOff>114300</xdr:colOff>
      <xdr:row>78</xdr:row>
      <xdr:rowOff>115753</xdr:rowOff>
    </xdr:to>
    <xdr:cxnSp macro="">
      <xdr:nvCxnSpPr>
        <xdr:cNvPr id="400" name="直線コネクタ 399"/>
        <xdr:cNvCxnSpPr/>
      </xdr:nvCxnSpPr>
      <xdr:spPr>
        <a:xfrm>
          <a:off x="8750300" y="13454630"/>
          <a:ext cx="889000" cy="3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165409</xdr:rowOff>
    </xdr:from>
    <xdr:to>
      <xdr:col>50</xdr:col>
      <xdr:colOff>165100</xdr:colOff>
      <xdr:row>78</xdr:row>
      <xdr:rowOff>95559</xdr:rowOff>
    </xdr:to>
    <xdr:sp macro="" textlink="">
      <xdr:nvSpPr>
        <xdr:cNvPr id="401" name="フローチャート: 判断 400"/>
        <xdr:cNvSpPr/>
      </xdr:nvSpPr>
      <xdr:spPr>
        <a:xfrm>
          <a:off x="9588500" y="1336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112086</xdr:rowOff>
    </xdr:from>
    <xdr:ext cx="534377" cy="259045"/>
    <xdr:sp macro="" textlink="">
      <xdr:nvSpPr>
        <xdr:cNvPr id="402" name="テキスト ボックス 401"/>
        <xdr:cNvSpPr txBox="1"/>
      </xdr:nvSpPr>
      <xdr:spPr>
        <a:xfrm>
          <a:off x="9372111" y="1314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81530</xdr:rowOff>
    </xdr:from>
    <xdr:to>
      <xdr:col>45</xdr:col>
      <xdr:colOff>177800</xdr:colOff>
      <xdr:row>78</xdr:row>
      <xdr:rowOff>139700</xdr:rowOff>
    </xdr:to>
    <xdr:cxnSp macro="">
      <xdr:nvCxnSpPr>
        <xdr:cNvPr id="403" name="直線コネクタ 402"/>
        <xdr:cNvCxnSpPr/>
      </xdr:nvCxnSpPr>
      <xdr:spPr>
        <a:xfrm flipV="1">
          <a:off x="7861300" y="13454630"/>
          <a:ext cx="889000" cy="5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166692</xdr:rowOff>
    </xdr:from>
    <xdr:to>
      <xdr:col>46</xdr:col>
      <xdr:colOff>38100</xdr:colOff>
      <xdr:row>78</xdr:row>
      <xdr:rowOff>96842</xdr:rowOff>
    </xdr:to>
    <xdr:sp macro="" textlink="">
      <xdr:nvSpPr>
        <xdr:cNvPr id="404" name="フローチャート: 判断 403"/>
        <xdr:cNvSpPr/>
      </xdr:nvSpPr>
      <xdr:spPr>
        <a:xfrm>
          <a:off x="8699500" y="1336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113369</xdr:rowOff>
    </xdr:from>
    <xdr:ext cx="534377" cy="259045"/>
    <xdr:sp macro="" textlink="">
      <xdr:nvSpPr>
        <xdr:cNvPr id="405" name="テキスト ボックス 404"/>
        <xdr:cNvSpPr txBox="1"/>
      </xdr:nvSpPr>
      <xdr:spPr>
        <a:xfrm>
          <a:off x="8483111" y="131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118993</xdr:rowOff>
    </xdr:from>
    <xdr:to>
      <xdr:col>41</xdr:col>
      <xdr:colOff>50800</xdr:colOff>
      <xdr:row>78</xdr:row>
      <xdr:rowOff>139700</xdr:rowOff>
    </xdr:to>
    <xdr:cxnSp macro="">
      <xdr:nvCxnSpPr>
        <xdr:cNvPr id="406" name="直線コネクタ 405"/>
        <xdr:cNvCxnSpPr/>
      </xdr:nvCxnSpPr>
      <xdr:spPr>
        <a:xfrm>
          <a:off x="6972300" y="13492093"/>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150750</xdr:rowOff>
    </xdr:from>
    <xdr:to>
      <xdr:col>41</xdr:col>
      <xdr:colOff>101600</xdr:colOff>
      <xdr:row>78</xdr:row>
      <xdr:rowOff>80900</xdr:rowOff>
    </xdr:to>
    <xdr:sp macro="" textlink="">
      <xdr:nvSpPr>
        <xdr:cNvPr id="407" name="フローチャート: 判断 406"/>
        <xdr:cNvSpPr/>
      </xdr:nvSpPr>
      <xdr:spPr>
        <a:xfrm>
          <a:off x="7810500" y="133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97427</xdr:rowOff>
    </xdr:from>
    <xdr:ext cx="534377" cy="259045"/>
    <xdr:sp macro="" textlink="">
      <xdr:nvSpPr>
        <xdr:cNvPr id="408" name="テキスト ボックス 407"/>
        <xdr:cNvSpPr txBox="1"/>
      </xdr:nvSpPr>
      <xdr:spPr>
        <a:xfrm>
          <a:off x="7594111" y="131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161074</xdr:rowOff>
    </xdr:from>
    <xdr:to>
      <xdr:col>36</xdr:col>
      <xdr:colOff>165100</xdr:colOff>
      <xdr:row>78</xdr:row>
      <xdr:rowOff>91224</xdr:rowOff>
    </xdr:to>
    <xdr:sp macro="" textlink="">
      <xdr:nvSpPr>
        <xdr:cNvPr id="409" name="フローチャート: 判断 408"/>
        <xdr:cNvSpPr/>
      </xdr:nvSpPr>
      <xdr:spPr>
        <a:xfrm>
          <a:off x="6921500" y="1336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107751</xdr:rowOff>
    </xdr:from>
    <xdr:ext cx="534377" cy="259045"/>
    <xdr:sp macro="" textlink="">
      <xdr:nvSpPr>
        <xdr:cNvPr id="410" name="テキスト ボックス 409"/>
        <xdr:cNvSpPr txBox="1"/>
      </xdr:nvSpPr>
      <xdr:spPr>
        <a:xfrm>
          <a:off x="6705111" y="131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19100</xdr:rowOff>
    </xdr:from>
    <xdr:to>
      <xdr:col>55</xdr:col>
      <xdr:colOff>50800</xdr:colOff>
      <xdr:row>78</xdr:row>
      <xdr:rowOff>120700</xdr:rowOff>
    </xdr:to>
    <xdr:sp macro="" textlink="">
      <xdr:nvSpPr>
        <xdr:cNvPr id="416" name="楕円 415"/>
        <xdr:cNvSpPr/>
      </xdr:nvSpPr>
      <xdr:spPr>
        <a:xfrm>
          <a:off x="10426700" y="133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534377" cy="259045"/>
    <xdr:sp macro="" textlink="">
      <xdr:nvSpPr>
        <xdr:cNvPr id="417" name="普通建設事業費 （ うち新規整備　）該当値テキスト"/>
        <xdr:cNvSpPr txBox="1"/>
      </xdr:nvSpPr>
      <xdr:spPr>
        <a:xfrm>
          <a:off x="10528300" y="133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64953</xdr:rowOff>
    </xdr:from>
    <xdr:to>
      <xdr:col>50</xdr:col>
      <xdr:colOff>165100</xdr:colOff>
      <xdr:row>78</xdr:row>
      <xdr:rowOff>166553</xdr:rowOff>
    </xdr:to>
    <xdr:sp macro="" textlink="">
      <xdr:nvSpPr>
        <xdr:cNvPr id="418" name="楕円 417"/>
        <xdr:cNvSpPr/>
      </xdr:nvSpPr>
      <xdr:spPr>
        <a:xfrm>
          <a:off x="9588500" y="134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157680</xdr:rowOff>
    </xdr:from>
    <xdr:ext cx="469744" cy="259045"/>
    <xdr:sp macro="" textlink="">
      <xdr:nvSpPr>
        <xdr:cNvPr id="419" name="テキスト ボックス 418"/>
        <xdr:cNvSpPr txBox="1"/>
      </xdr:nvSpPr>
      <xdr:spPr>
        <a:xfrm>
          <a:off x="9404428" y="1353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30730</xdr:rowOff>
    </xdr:from>
    <xdr:to>
      <xdr:col>46</xdr:col>
      <xdr:colOff>38100</xdr:colOff>
      <xdr:row>78</xdr:row>
      <xdr:rowOff>132330</xdr:rowOff>
    </xdr:to>
    <xdr:sp macro="" textlink="">
      <xdr:nvSpPr>
        <xdr:cNvPr id="420" name="楕円 419"/>
        <xdr:cNvSpPr/>
      </xdr:nvSpPr>
      <xdr:spPr>
        <a:xfrm>
          <a:off x="8699500" y="134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123457</xdr:rowOff>
    </xdr:from>
    <xdr:ext cx="534377" cy="259045"/>
    <xdr:sp macro="" textlink="">
      <xdr:nvSpPr>
        <xdr:cNvPr id="421" name="テキスト ボックス 420"/>
        <xdr:cNvSpPr txBox="1"/>
      </xdr:nvSpPr>
      <xdr:spPr>
        <a:xfrm>
          <a:off x="8483111" y="134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2" name="楕円 421"/>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3" name="テキスト ボックス 422"/>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68193</xdr:rowOff>
    </xdr:from>
    <xdr:to>
      <xdr:col>36</xdr:col>
      <xdr:colOff>165100</xdr:colOff>
      <xdr:row>78</xdr:row>
      <xdr:rowOff>169793</xdr:rowOff>
    </xdr:to>
    <xdr:sp macro="" textlink="">
      <xdr:nvSpPr>
        <xdr:cNvPr id="424" name="楕円 423"/>
        <xdr:cNvSpPr/>
      </xdr:nvSpPr>
      <xdr:spPr>
        <a:xfrm>
          <a:off x="6921500" y="134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160920</xdr:rowOff>
    </xdr:from>
    <xdr:ext cx="469744" cy="259045"/>
    <xdr:sp macro="" textlink="">
      <xdr:nvSpPr>
        <xdr:cNvPr id="425" name="テキスト ボックス 424"/>
        <xdr:cNvSpPr txBox="1"/>
      </xdr:nvSpPr>
      <xdr:spPr>
        <a:xfrm>
          <a:off x="6737428" y="1353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86664</xdr:rowOff>
    </xdr:from>
    <xdr:to>
      <xdr:col>55</xdr:col>
      <xdr:colOff>0</xdr:colOff>
      <xdr:row>97</xdr:row>
      <xdr:rowOff>120889</xdr:rowOff>
    </xdr:to>
    <xdr:cxnSp macro="">
      <xdr:nvCxnSpPr>
        <xdr:cNvPr id="456" name="直線コネクタ 455"/>
        <xdr:cNvCxnSpPr/>
      </xdr:nvCxnSpPr>
      <xdr:spPr>
        <a:xfrm flipV="1">
          <a:off x="9639300" y="16374414"/>
          <a:ext cx="838200" cy="37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120889</xdr:rowOff>
    </xdr:from>
    <xdr:to>
      <xdr:col>50</xdr:col>
      <xdr:colOff>114300</xdr:colOff>
      <xdr:row>98</xdr:row>
      <xdr:rowOff>145698</xdr:rowOff>
    </xdr:to>
    <xdr:cxnSp macro="">
      <xdr:nvCxnSpPr>
        <xdr:cNvPr id="459" name="直線コネクタ 458"/>
        <xdr:cNvCxnSpPr/>
      </xdr:nvCxnSpPr>
      <xdr:spPr>
        <a:xfrm flipV="1">
          <a:off x="8750300" y="16751539"/>
          <a:ext cx="889000" cy="19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93101</xdr:rowOff>
    </xdr:from>
    <xdr:to>
      <xdr:col>50</xdr:col>
      <xdr:colOff>165100</xdr:colOff>
      <xdr:row>97</xdr:row>
      <xdr:rowOff>23251</xdr:rowOff>
    </xdr:to>
    <xdr:sp macro="" textlink="">
      <xdr:nvSpPr>
        <xdr:cNvPr id="460" name="フローチャート: 判断 459"/>
        <xdr:cNvSpPr/>
      </xdr:nvSpPr>
      <xdr:spPr>
        <a:xfrm>
          <a:off x="9588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39778</xdr:rowOff>
    </xdr:from>
    <xdr:ext cx="534377" cy="259045"/>
    <xdr:sp macro="" textlink="">
      <xdr:nvSpPr>
        <xdr:cNvPr id="461" name="テキスト ボックス 460"/>
        <xdr:cNvSpPr txBox="1"/>
      </xdr:nvSpPr>
      <xdr:spPr>
        <a:xfrm>
          <a:off x="9372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148278</xdr:rowOff>
    </xdr:from>
    <xdr:to>
      <xdr:col>45</xdr:col>
      <xdr:colOff>177800</xdr:colOff>
      <xdr:row>98</xdr:row>
      <xdr:rowOff>145698</xdr:rowOff>
    </xdr:to>
    <xdr:cxnSp macro="">
      <xdr:nvCxnSpPr>
        <xdr:cNvPr id="462" name="直線コネクタ 461"/>
        <xdr:cNvCxnSpPr/>
      </xdr:nvCxnSpPr>
      <xdr:spPr>
        <a:xfrm>
          <a:off x="7861300" y="16778928"/>
          <a:ext cx="889000" cy="16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148140</xdr:rowOff>
    </xdr:from>
    <xdr:to>
      <xdr:col>46</xdr:col>
      <xdr:colOff>38100</xdr:colOff>
      <xdr:row>97</xdr:row>
      <xdr:rowOff>78290</xdr:rowOff>
    </xdr:to>
    <xdr:sp macro="" textlink="">
      <xdr:nvSpPr>
        <xdr:cNvPr id="463" name="フローチャート: 判断 462"/>
        <xdr:cNvSpPr/>
      </xdr:nvSpPr>
      <xdr:spPr>
        <a:xfrm>
          <a:off x="8699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94817</xdr:rowOff>
    </xdr:from>
    <xdr:ext cx="534377" cy="259045"/>
    <xdr:sp macro="" textlink="">
      <xdr:nvSpPr>
        <xdr:cNvPr id="464" name="テキスト ボックス 463"/>
        <xdr:cNvSpPr txBox="1"/>
      </xdr:nvSpPr>
      <xdr:spPr>
        <a:xfrm>
          <a:off x="8483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50012</xdr:rowOff>
    </xdr:from>
    <xdr:to>
      <xdr:col>41</xdr:col>
      <xdr:colOff>50800</xdr:colOff>
      <xdr:row>97</xdr:row>
      <xdr:rowOff>148278</xdr:rowOff>
    </xdr:to>
    <xdr:cxnSp macro="">
      <xdr:nvCxnSpPr>
        <xdr:cNvPr id="465" name="直線コネクタ 464"/>
        <xdr:cNvCxnSpPr/>
      </xdr:nvCxnSpPr>
      <xdr:spPr>
        <a:xfrm>
          <a:off x="6972300" y="16680662"/>
          <a:ext cx="889000" cy="9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31544</xdr:rowOff>
    </xdr:from>
    <xdr:to>
      <xdr:col>41</xdr:col>
      <xdr:colOff>101600</xdr:colOff>
      <xdr:row>97</xdr:row>
      <xdr:rowOff>133144</xdr:rowOff>
    </xdr:to>
    <xdr:sp macro="" textlink="">
      <xdr:nvSpPr>
        <xdr:cNvPr id="466" name="フローチャート: 判断 465"/>
        <xdr:cNvSpPr/>
      </xdr:nvSpPr>
      <xdr:spPr>
        <a:xfrm>
          <a:off x="7810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149671</xdr:rowOff>
    </xdr:from>
    <xdr:ext cx="534377" cy="259045"/>
    <xdr:sp macro="" textlink="">
      <xdr:nvSpPr>
        <xdr:cNvPr id="467" name="テキスト ボックス 466"/>
        <xdr:cNvSpPr txBox="1"/>
      </xdr:nvSpPr>
      <xdr:spPr>
        <a:xfrm>
          <a:off x="7594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31477</xdr:rowOff>
    </xdr:from>
    <xdr:to>
      <xdr:col>36</xdr:col>
      <xdr:colOff>165100</xdr:colOff>
      <xdr:row>97</xdr:row>
      <xdr:rowOff>133077</xdr:rowOff>
    </xdr:to>
    <xdr:sp macro="" textlink="">
      <xdr:nvSpPr>
        <xdr:cNvPr id="468" name="フローチャート: 判断 467"/>
        <xdr:cNvSpPr/>
      </xdr:nvSpPr>
      <xdr:spPr>
        <a:xfrm>
          <a:off x="6921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124204</xdr:rowOff>
    </xdr:from>
    <xdr:ext cx="534377" cy="259045"/>
    <xdr:sp macro="" textlink="">
      <xdr:nvSpPr>
        <xdr:cNvPr id="469" name="テキスト ボックス 468"/>
        <xdr:cNvSpPr txBox="1"/>
      </xdr:nvSpPr>
      <xdr:spPr>
        <a:xfrm>
          <a:off x="6705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35864</xdr:rowOff>
    </xdr:from>
    <xdr:to>
      <xdr:col>55</xdr:col>
      <xdr:colOff>50800</xdr:colOff>
      <xdr:row>95</xdr:row>
      <xdr:rowOff>137464</xdr:rowOff>
    </xdr:to>
    <xdr:sp macro="" textlink="">
      <xdr:nvSpPr>
        <xdr:cNvPr id="475" name="楕円 474"/>
        <xdr:cNvSpPr/>
      </xdr:nvSpPr>
      <xdr:spPr>
        <a:xfrm>
          <a:off x="10426700" y="163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58741</xdr:rowOff>
    </xdr:from>
    <xdr:ext cx="534377" cy="259045"/>
    <xdr:sp macro="" textlink="">
      <xdr:nvSpPr>
        <xdr:cNvPr id="476" name="普通建設事業費 （ うち更新整備　）該当値テキスト"/>
        <xdr:cNvSpPr txBox="1"/>
      </xdr:nvSpPr>
      <xdr:spPr>
        <a:xfrm>
          <a:off x="10528300" y="1617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70089</xdr:rowOff>
    </xdr:from>
    <xdr:to>
      <xdr:col>50</xdr:col>
      <xdr:colOff>165100</xdr:colOff>
      <xdr:row>98</xdr:row>
      <xdr:rowOff>239</xdr:rowOff>
    </xdr:to>
    <xdr:sp macro="" textlink="">
      <xdr:nvSpPr>
        <xdr:cNvPr id="477" name="楕円 476"/>
        <xdr:cNvSpPr/>
      </xdr:nvSpPr>
      <xdr:spPr>
        <a:xfrm>
          <a:off x="9588500" y="167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162816</xdr:rowOff>
    </xdr:from>
    <xdr:ext cx="534377" cy="259045"/>
    <xdr:sp macro="" textlink="">
      <xdr:nvSpPr>
        <xdr:cNvPr id="478" name="テキスト ボックス 477"/>
        <xdr:cNvSpPr txBox="1"/>
      </xdr:nvSpPr>
      <xdr:spPr>
        <a:xfrm>
          <a:off x="9372111" y="1679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94898</xdr:rowOff>
    </xdr:from>
    <xdr:to>
      <xdr:col>46</xdr:col>
      <xdr:colOff>38100</xdr:colOff>
      <xdr:row>99</xdr:row>
      <xdr:rowOff>25048</xdr:rowOff>
    </xdr:to>
    <xdr:sp macro="" textlink="">
      <xdr:nvSpPr>
        <xdr:cNvPr id="479" name="楕円 478"/>
        <xdr:cNvSpPr/>
      </xdr:nvSpPr>
      <xdr:spPr>
        <a:xfrm>
          <a:off x="8699500" y="1689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16175</xdr:rowOff>
    </xdr:from>
    <xdr:ext cx="534377" cy="259045"/>
    <xdr:sp macro="" textlink="">
      <xdr:nvSpPr>
        <xdr:cNvPr id="480" name="テキスト ボックス 479"/>
        <xdr:cNvSpPr txBox="1"/>
      </xdr:nvSpPr>
      <xdr:spPr>
        <a:xfrm>
          <a:off x="8483111" y="1698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97478</xdr:rowOff>
    </xdr:from>
    <xdr:to>
      <xdr:col>41</xdr:col>
      <xdr:colOff>101600</xdr:colOff>
      <xdr:row>98</xdr:row>
      <xdr:rowOff>27628</xdr:rowOff>
    </xdr:to>
    <xdr:sp macro="" textlink="">
      <xdr:nvSpPr>
        <xdr:cNvPr id="481" name="楕円 480"/>
        <xdr:cNvSpPr/>
      </xdr:nvSpPr>
      <xdr:spPr>
        <a:xfrm>
          <a:off x="7810500" y="1672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18755</xdr:rowOff>
    </xdr:from>
    <xdr:ext cx="534377" cy="259045"/>
    <xdr:sp macro="" textlink="">
      <xdr:nvSpPr>
        <xdr:cNvPr id="482" name="テキスト ボックス 481"/>
        <xdr:cNvSpPr txBox="1"/>
      </xdr:nvSpPr>
      <xdr:spPr>
        <a:xfrm>
          <a:off x="7594111" y="1682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170662</xdr:rowOff>
    </xdr:from>
    <xdr:to>
      <xdr:col>36</xdr:col>
      <xdr:colOff>165100</xdr:colOff>
      <xdr:row>97</xdr:row>
      <xdr:rowOff>100812</xdr:rowOff>
    </xdr:to>
    <xdr:sp macro="" textlink="">
      <xdr:nvSpPr>
        <xdr:cNvPr id="483" name="楕円 482"/>
        <xdr:cNvSpPr/>
      </xdr:nvSpPr>
      <xdr:spPr>
        <a:xfrm>
          <a:off x="6921500" y="166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117339</xdr:rowOff>
    </xdr:from>
    <xdr:ext cx="534377" cy="259045"/>
    <xdr:sp macro="" textlink="">
      <xdr:nvSpPr>
        <xdr:cNvPr id="484" name="テキスト ボックス 483"/>
        <xdr:cNvSpPr txBox="1"/>
      </xdr:nvSpPr>
      <xdr:spPr>
        <a:xfrm>
          <a:off x="6705111" y="1640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44321</xdr:rowOff>
    </xdr:from>
    <xdr:to>
      <xdr:col>85</xdr:col>
      <xdr:colOff>127000</xdr:colOff>
      <xdr:row>39</xdr:row>
      <xdr:rowOff>44397</xdr:rowOff>
    </xdr:to>
    <xdr:cxnSp macro="">
      <xdr:nvCxnSpPr>
        <xdr:cNvPr id="513" name="直線コネクタ 512"/>
        <xdr:cNvCxnSpPr/>
      </xdr:nvCxnSpPr>
      <xdr:spPr>
        <a:xfrm>
          <a:off x="15481300" y="673087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44321</xdr:rowOff>
    </xdr:from>
    <xdr:to>
      <xdr:col>81</xdr:col>
      <xdr:colOff>50800</xdr:colOff>
      <xdr:row>39</xdr:row>
      <xdr:rowOff>44450</xdr:rowOff>
    </xdr:to>
    <xdr:cxnSp macro="">
      <xdr:nvCxnSpPr>
        <xdr:cNvPr id="516" name="直線コネクタ 515"/>
        <xdr:cNvCxnSpPr/>
      </xdr:nvCxnSpPr>
      <xdr:spPr>
        <a:xfrm flipV="1">
          <a:off x="14592300" y="673087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116256</xdr:rowOff>
    </xdr:from>
    <xdr:to>
      <xdr:col>81</xdr:col>
      <xdr:colOff>101600</xdr:colOff>
      <xdr:row>39</xdr:row>
      <xdr:rowOff>46406</xdr:rowOff>
    </xdr:to>
    <xdr:sp macro="" textlink="">
      <xdr:nvSpPr>
        <xdr:cNvPr id="517" name="フローチャート: 判断 516"/>
        <xdr:cNvSpPr/>
      </xdr:nvSpPr>
      <xdr:spPr>
        <a:xfrm>
          <a:off x="15430500" y="66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62933</xdr:rowOff>
    </xdr:from>
    <xdr:ext cx="469744" cy="259045"/>
    <xdr:sp macro="" textlink="">
      <xdr:nvSpPr>
        <xdr:cNvPr id="518" name="テキスト ボックス 517"/>
        <xdr:cNvSpPr txBox="1"/>
      </xdr:nvSpPr>
      <xdr:spPr>
        <a:xfrm>
          <a:off x="15246428" y="64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121917</xdr:rowOff>
    </xdr:from>
    <xdr:to>
      <xdr:col>76</xdr:col>
      <xdr:colOff>165100</xdr:colOff>
      <xdr:row>39</xdr:row>
      <xdr:rowOff>52067</xdr:rowOff>
    </xdr:to>
    <xdr:sp macro="" textlink="">
      <xdr:nvSpPr>
        <xdr:cNvPr id="520" name="フローチャート: 判断 519"/>
        <xdr:cNvSpPr/>
      </xdr:nvSpPr>
      <xdr:spPr>
        <a:xfrm>
          <a:off x="14541500" y="663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68594</xdr:rowOff>
    </xdr:from>
    <xdr:ext cx="469744" cy="259045"/>
    <xdr:sp macro="" textlink="">
      <xdr:nvSpPr>
        <xdr:cNvPr id="521" name="テキスト ボックス 520"/>
        <xdr:cNvSpPr txBox="1"/>
      </xdr:nvSpPr>
      <xdr:spPr>
        <a:xfrm>
          <a:off x="14357428" y="641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130368</xdr:rowOff>
    </xdr:from>
    <xdr:to>
      <xdr:col>72</xdr:col>
      <xdr:colOff>38100</xdr:colOff>
      <xdr:row>39</xdr:row>
      <xdr:rowOff>60518</xdr:rowOff>
    </xdr:to>
    <xdr:sp macro="" textlink="">
      <xdr:nvSpPr>
        <xdr:cNvPr id="523" name="フローチャート: 判断 522"/>
        <xdr:cNvSpPr/>
      </xdr:nvSpPr>
      <xdr:spPr>
        <a:xfrm>
          <a:off x="13652500" y="664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77045</xdr:rowOff>
    </xdr:from>
    <xdr:ext cx="469744" cy="259045"/>
    <xdr:sp macro="" textlink="">
      <xdr:nvSpPr>
        <xdr:cNvPr id="524" name="テキスト ボックス 523"/>
        <xdr:cNvSpPr txBox="1"/>
      </xdr:nvSpPr>
      <xdr:spPr>
        <a:xfrm>
          <a:off x="13468428" y="642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150066</xdr:rowOff>
    </xdr:from>
    <xdr:to>
      <xdr:col>67</xdr:col>
      <xdr:colOff>101600</xdr:colOff>
      <xdr:row>39</xdr:row>
      <xdr:rowOff>80216</xdr:rowOff>
    </xdr:to>
    <xdr:sp macro="" textlink="">
      <xdr:nvSpPr>
        <xdr:cNvPr id="525" name="フローチャート: 判断 524"/>
        <xdr:cNvSpPr/>
      </xdr:nvSpPr>
      <xdr:spPr>
        <a:xfrm>
          <a:off x="12763500" y="666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96743</xdr:rowOff>
    </xdr:from>
    <xdr:ext cx="469744" cy="259045"/>
    <xdr:sp macro="" textlink="">
      <xdr:nvSpPr>
        <xdr:cNvPr id="526" name="テキスト ボックス 525"/>
        <xdr:cNvSpPr txBox="1"/>
      </xdr:nvSpPr>
      <xdr:spPr>
        <a:xfrm>
          <a:off x="12579428" y="644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165047</xdr:rowOff>
    </xdr:from>
    <xdr:to>
      <xdr:col>85</xdr:col>
      <xdr:colOff>177800</xdr:colOff>
      <xdr:row>39</xdr:row>
      <xdr:rowOff>95197</xdr:rowOff>
    </xdr:to>
    <xdr:sp macro="" textlink="">
      <xdr:nvSpPr>
        <xdr:cNvPr id="532" name="楕円 531"/>
        <xdr:cNvSpPr/>
      </xdr:nvSpPr>
      <xdr:spPr>
        <a:xfrm>
          <a:off x="16268700" y="66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110716</xdr:rowOff>
    </xdr:from>
    <xdr:ext cx="249299" cy="259045"/>
    <xdr:sp macro="" textlink="">
      <xdr:nvSpPr>
        <xdr:cNvPr id="533" name="災害復旧事業費該当値テキスト"/>
        <xdr:cNvSpPr txBox="1"/>
      </xdr:nvSpPr>
      <xdr:spPr>
        <a:xfrm>
          <a:off x="16370300" y="66258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164971</xdr:rowOff>
    </xdr:from>
    <xdr:to>
      <xdr:col>81</xdr:col>
      <xdr:colOff>101600</xdr:colOff>
      <xdr:row>39</xdr:row>
      <xdr:rowOff>95121</xdr:rowOff>
    </xdr:to>
    <xdr:sp macro="" textlink="">
      <xdr:nvSpPr>
        <xdr:cNvPr id="534" name="楕円 533"/>
        <xdr:cNvSpPr/>
      </xdr:nvSpPr>
      <xdr:spPr>
        <a:xfrm>
          <a:off x="15430500" y="668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86248</xdr:rowOff>
    </xdr:from>
    <xdr:ext cx="313932" cy="259045"/>
    <xdr:sp macro="" textlink="">
      <xdr:nvSpPr>
        <xdr:cNvPr id="535" name="テキスト ボックス 534"/>
        <xdr:cNvSpPr txBox="1"/>
      </xdr:nvSpPr>
      <xdr:spPr>
        <a:xfrm>
          <a:off x="15324333" y="6772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106515</xdr:rowOff>
    </xdr:from>
    <xdr:to>
      <xdr:col>85</xdr:col>
      <xdr:colOff>127000</xdr:colOff>
      <xdr:row>73</xdr:row>
      <xdr:rowOff>151988</xdr:rowOff>
    </xdr:to>
    <xdr:cxnSp macro="">
      <xdr:nvCxnSpPr>
        <xdr:cNvPr id="619" name="直線コネクタ 618"/>
        <xdr:cNvCxnSpPr/>
      </xdr:nvCxnSpPr>
      <xdr:spPr>
        <a:xfrm>
          <a:off x="15481300" y="12622365"/>
          <a:ext cx="838200" cy="4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104877</xdr:rowOff>
    </xdr:from>
    <xdr:to>
      <xdr:col>81</xdr:col>
      <xdr:colOff>50800</xdr:colOff>
      <xdr:row>73</xdr:row>
      <xdr:rowOff>106515</xdr:rowOff>
    </xdr:to>
    <xdr:cxnSp macro="">
      <xdr:nvCxnSpPr>
        <xdr:cNvPr id="622" name="直線コネクタ 621"/>
        <xdr:cNvCxnSpPr/>
      </xdr:nvCxnSpPr>
      <xdr:spPr>
        <a:xfrm>
          <a:off x="14592300" y="12620727"/>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41199</xdr:rowOff>
    </xdr:from>
    <xdr:to>
      <xdr:col>81</xdr:col>
      <xdr:colOff>101600</xdr:colOff>
      <xdr:row>73</xdr:row>
      <xdr:rowOff>142799</xdr:rowOff>
    </xdr:to>
    <xdr:sp macro="" textlink="">
      <xdr:nvSpPr>
        <xdr:cNvPr id="623" name="フローチャート: 判断 622"/>
        <xdr:cNvSpPr/>
      </xdr:nvSpPr>
      <xdr:spPr>
        <a:xfrm>
          <a:off x="15430500" y="125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159326</xdr:rowOff>
    </xdr:from>
    <xdr:ext cx="534377" cy="259045"/>
    <xdr:sp macro="" textlink="">
      <xdr:nvSpPr>
        <xdr:cNvPr id="624" name="テキスト ボックス 623"/>
        <xdr:cNvSpPr txBox="1"/>
      </xdr:nvSpPr>
      <xdr:spPr>
        <a:xfrm>
          <a:off x="15214111" y="123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142748</xdr:rowOff>
    </xdr:from>
    <xdr:to>
      <xdr:col>76</xdr:col>
      <xdr:colOff>114300</xdr:colOff>
      <xdr:row>73</xdr:row>
      <xdr:rowOff>104877</xdr:rowOff>
    </xdr:to>
    <xdr:cxnSp macro="">
      <xdr:nvCxnSpPr>
        <xdr:cNvPr id="625" name="直線コネクタ 624"/>
        <xdr:cNvCxnSpPr/>
      </xdr:nvCxnSpPr>
      <xdr:spPr>
        <a:xfrm>
          <a:off x="13703300" y="12315698"/>
          <a:ext cx="889000" cy="3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62973</xdr:rowOff>
    </xdr:from>
    <xdr:to>
      <xdr:col>76</xdr:col>
      <xdr:colOff>165100</xdr:colOff>
      <xdr:row>73</xdr:row>
      <xdr:rowOff>164573</xdr:rowOff>
    </xdr:to>
    <xdr:sp macro="" textlink="">
      <xdr:nvSpPr>
        <xdr:cNvPr id="626" name="フローチャート: 判断 625"/>
        <xdr:cNvSpPr/>
      </xdr:nvSpPr>
      <xdr:spPr>
        <a:xfrm>
          <a:off x="14541500" y="1257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155700</xdr:rowOff>
    </xdr:from>
    <xdr:ext cx="534377" cy="259045"/>
    <xdr:sp macro="" textlink="">
      <xdr:nvSpPr>
        <xdr:cNvPr id="627" name="テキスト ボックス 626"/>
        <xdr:cNvSpPr txBox="1"/>
      </xdr:nvSpPr>
      <xdr:spPr>
        <a:xfrm>
          <a:off x="14325111" y="1267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142748</xdr:rowOff>
    </xdr:from>
    <xdr:to>
      <xdr:col>71</xdr:col>
      <xdr:colOff>177800</xdr:colOff>
      <xdr:row>72</xdr:row>
      <xdr:rowOff>114821</xdr:rowOff>
    </xdr:to>
    <xdr:cxnSp macro="">
      <xdr:nvCxnSpPr>
        <xdr:cNvPr id="628" name="直線コネクタ 627"/>
        <xdr:cNvCxnSpPr/>
      </xdr:nvCxnSpPr>
      <xdr:spPr>
        <a:xfrm flipV="1">
          <a:off x="12814300" y="12315698"/>
          <a:ext cx="889000" cy="1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52286</xdr:rowOff>
    </xdr:from>
    <xdr:to>
      <xdr:col>72</xdr:col>
      <xdr:colOff>38100</xdr:colOff>
      <xdr:row>73</xdr:row>
      <xdr:rowOff>153886</xdr:rowOff>
    </xdr:to>
    <xdr:sp macro="" textlink="">
      <xdr:nvSpPr>
        <xdr:cNvPr id="629" name="フローチャート: 判断 628"/>
        <xdr:cNvSpPr/>
      </xdr:nvSpPr>
      <xdr:spPr>
        <a:xfrm>
          <a:off x="13652500" y="125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145013</xdr:rowOff>
    </xdr:from>
    <xdr:ext cx="534377" cy="259045"/>
    <xdr:sp macro="" textlink="">
      <xdr:nvSpPr>
        <xdr:cNvPr id="630" name="テキスト ボックス 629"/>
        <xdr:cNvSpPr txBox="1"/>
      </xdr:nvSpPr>
      <xdr:spPr>
        <a:xfrm>
          <a:off x="13436111" y="126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19786</xdr:rowOff>
    </xdr:from>
    <xdr:to>
      <xdr:col>67</xdr:col>
      <xdr:colOff>101600</xdr:colOff>
      <xdr:row>73</xdr:row>
      <xdr:rowOff>121386</xdr:rowOff>
    </xdr:to>
    <xdr:sp macro="" textlink="">
      <xdr:nvSpPr>
        <xdr:cNvPr id="631" name="フローチャート: 判断 630"/>
        <xdr:cNvSpPr/>
      </xdr:nvSpPr>
      <xdr:spPr>
        <a:xfrm>
          <a:off x="12763500" y="1253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112513</xdr:rowOff>
    </xdr:from>
    <xdr:ext cx="534377" cy="259045"/>
    <xdr:sp macro="" textlink="">
      <xdr:nvSpPr>
        <xdr:cNvPr id="632" name="テキスト ボックス 631"/>
        <xdr:cNvSpPr txBox="1"/>
      </xdr:nvSpPr>
      <xdr:spPr>
        <a:xfrm>
          <a:off x="12547111" y="126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101188</xdr:rowOff>
    </xdr:from>
    <xdr:to>
      <xdr:col>85</xdr:col>
      <xdr:colOff>177800</xdr:colOff>
      <xdr:row>74</xdr:row>
      <xdr:rowOff>31338</xdr:rowOff>
    </xdr:to>
    <xdr:sp macro="" textlink="">
      <xdr:nvSpPr>
        <xdr:cNvPr id="638" name="楕円 637"/>
        <xdr:cNvSpPr/>
      </xdr:nvSpPr>
      <xdr:spPr>
        <a:xfrm>
          <a:off x="16268700" y="126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124065</xdr:rowOff>
    </xdr:from>
    <xdr:ext cx="534377" cy="259045"/>
    <xdr:sp macro="" textlink="">
      <xdr:nvSpPr>
        <xdr:cNvPr id="639" name="公債費該当値テキスト"/>
        <xdr:cNvSpPr txBox="1"/>
      </xdr:nvSpPr>
      <xdr:spPr>
        <a:xfrm>
          <a:off x="16370300" y="1246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55715</xdr:rowOff>
    </xdr:from>
    <xdr:to>
      <xdr:col>81</xdr:col>
      <xdr:colOff>101600</xdr:colOff>
      <xdr:row>73</xdr:row>
      <xdr:rowOff>157315</xdr:rowOff>
    </xdr:to>
    <xdr:sp macro="" textlink="">
      <xdr:nvSpPr>
        <xdr:cNvPr id="640" name="楕円 639"/>
        <xdr:cNvSpPr/>
      </xdr:nvSpPr>
      <xdr:spPr>
        <a:xfrm>
          <a:off x="15430500" y="125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148442</xdr:rowOff>
    </xdr:from>
    <xdr:ext cx="534377" cy="259045"/>
    <xdr:sp macro="" textlink="">
      <xdr:nvSpPr>
        <xdr:cNvPr id="641" name="テキスト ボックス 640"/>
        <xdr:cNvSpPr txBox="1"/>
      </xdr:nvSpPr>
      <xdr:spPr>
        <a:xfrm>
          <a:off x="15214111" y="126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54077</xdr:rowOff>
    </xdr:from>
    <xdr:to>
      <xdr:col>76</xdr:col>
      <xdr:colOff>165100</xdr:colOff>
      <xdr:row>73</xdr:row>
      <xdr:rowOff>155677</xdr:rowOff>
    </xdr:to>
    <xdr:sp macro="" textlink="">
      <xdr:nvSpPr>
        <xdr:cNvPr id="642" name="楕円 641"/>
        <xdr:cNvSpPr/>
      </xdr:nvSpPr>
      <xdr:spPr>
        <a:xfrm>
          <a:off x="14541500" y="1256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754</xdr:rowOff>
    </xdr:from>
    <xdr:ext cx="534377" cy="259045"/>
    <xdr:sp macro="" textlink="">
      <xdr:nvSpPr>
        <xdr:cNvPr id="643" name="テキスト ボックス 642"/>
        <xdr:cNvSpPr txBox="1"/>
      </xdr:nvSpPr>
      <xdr:spPr>
        <a:xfrm>
          <a:off x="14325111" y="12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91948</xdr:rowOff>
    </xdr:from>
    <xdr:to>
      <xdr:col>72</xdr:col>
      <xdr:colOff>38100</xdr:colOff>
      <xdr:row>72</xdr:row>
      <xdr:rowOff>22098</xdr:rowOff>
    </xdr:to>
    <xdr:sp macro="" textlink="">
      <xdr:nvSpPr>
        <xdr:cNvPr id="644" name="楕円 643"/>
        <xdr:cNvSpPr/>
      </xdr:nvSpPr>
      <xdr:spPr>
        <a:xfrm>
          <a:off x="13652500" y="1226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38625</xdr:rowOff>
    </xdr:from>
    <xdr:ext cx="534377" cy="259045"/>
    <xdr:sp macro="" textlink="">
      <xdr:nvSpPr>
        <xdr:cNvPr id="645" name="テキスト ボックス 644"/>
        <xdr:cNvSpPr txBox="1"/>
      </xdr:nvSpPr>
      <xdr:spPr>
        <a:xfrm>
          <a:off x="13436111"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64021</xdr:rowOff>
    </xdr:from>
    <xdr:to>
      <xdr:col>67</xdr:col>
      <xdr:colOff>101600</xdr:colOff>
      <xdr:row>72</xdr:row>
      <xdr:rowOff>165621</xdr:rowOff>
    </xdr:to>
    <xdr:sp macro="" textlink="">
      <xdr:nvSpPr>
        <xdr:cNvPr id="646" name="楕円 645"/>
        <xdr:cNvSpPr/>
      </xdr:nvSpPr>
      <xdr:spPr>
        <a:xfrm>
          <a:off x="12763500" y="1240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10698</xdr:rowOff>
    </xdr:from>
    <xdr:ext cx="534377" cy="259045"/>
    <xdr:sp macro="" textlink="">
      <xdr:nvSpPr>
        <xdr:cNvPr id="647" name="テキスト ボックス 646"/>
        <xdr:cNvSpPr txBox="1"/>
      </xdr:nvSpPr>
      <xdr:spPr>
        <a:xfrm>
          <a:off x="12547111" y="121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55080</xdr:rowOff>
    </xdr:from>
    <xdr:to>
      <xdr:col>85</xdr:col>
      <xdr:colOff>127000</xdr:colOff>
      <xdr:row>98</xdr:row>
      <xdr:rowOff>128575</xdr:rowOff>
    </xdr:to>
    <xdr:cxnSp macro="">
      <xdr:nvCxnSpPr>
        <xdr:cNvPr id="676" name="直線コネクタ 675"/>
        <xdr:cNvCxnSpPr/>
      </xdr:nvCxnSpPr>
      <xdr:spPr>
        <a:xfrm>
          <a:off x="15481300" y="16857180"/>
          <a:ext cx="8382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55080</xdr:rowOff>
    </xdr:from>
    <xdr:to>
      <xdr:col>81</xdr:col>
      <xdr:colOff>50800</xdr:colOff>
      <xdr:row>98</xdr:row>
      <xdr:rowOff>139967</xdr:rowOff>
    </xdr:to>
    <xdr:cxnSp macro="">
      <xdr:nvCxnSpPr>
        <xdr:cNvPr id="679" name="直線コネクタ 678"/>
        <xdr:cNvCxnSpPr/>
      </xdr:nvCxnSpPr>
      <xdr:spPr>
        <a:xfrm flipV="1">
          <a:off x="14592300" y="16857180"/>
          <a:ext cx="889000" cy="8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0" name="フローチャート: 判断 679"/>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1" name="テキスト ボックス 680"/>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132880</xdr:rowOff>
    </xdr:from>
    <xdr:to>
      <xdr:col>76</xdr:col>
      <xdr:colOff>114300</xdr:colOff>
      <xdr:row>98</xdr:row>
      <xdr:rowOff>139967</xdr:rowOff>
    </xdr:to>
    <xdr:cxnSp macro="">
      <xdr:nvCxnSpPr>
        <xdr:cNvPr id="682" name="直線コネクタ 681"/>
        <xdr:cNvCxnSpPr/>
      </xdr:nvCxnSpPr>
      <xdr:spPr>
        <a:xfrm>
          <a:off x="13703300" y="16934980"/>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3" name="フローチャート: 判断 682"/>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84" name="テキスト ボックス 683"/>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132880</xdr:rowOff>
    </xdr:from>
    <xdr:to>
      <xdr:col>71</xdr:col>
      <xdr:colOff>177800</xdr:colOff>
      <xdr:row>98</xdr:row>
      <xdr:rowOff>148361</xdr:rowOff>
    </xdr:to>
    <xdr:cxnSp macro="">
      <xdr:nvCxnSpPr>
        <xdr:cNvPr id="685" name="直線コネクタ 684"/>
        <xdr:cNvCxnSpPr/>
      </xdr:nvCxnSpPr>
      <xdr:spPr>
        <a:xfrm flipV="1">
          <a:off x="12814300" y="16934980"/>
          <a:ext cx="8890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86" name="フローチャート: 判断 685"/>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87" name="テキスト ボックス 686"/>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88" name="フローチャート: 判断 687"/>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89" name="テキスト ボックス 688"/>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77775</xdr:rowOff>
    </xdr:from>
    <xdr:to>
      <xdr:col>85</xdr:col>
      <xdr:colOff>177800</xdr:colOff>
      <xdr:row>99</xdr:row>
      <xdr:rowOff>7925</xdr:rowOff>
    </xdr:to>
    <xdr:sp macro="" textlink="">
      <xdr:nvSpPr>
        <xdr:cNvPr id="695" name="楕円 694"/>
        <xdr:cNvSpPr/>
      </xdr:nvSpPr>
      <xdr:spPr>
        <a:xfrm>
          <a:off x="16268700" y="168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164152</xdr:rowOff>
    </xdr:from>
    <xdr:ext cx="469744" cy="259045"/>
    <xdr:sp macro="" textlink="">
      <xdr:nvSpPr>
        <xdr:cNvPr id="696" name="積立金該当値テキスト"/>
        <xdr:cNvSpPr txBox="1"/>
      </xdr:nvSpPr>
      <xdr:spPr>
        <a:xfrm>
          <a:off x="16370300" y="1679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4280</xdr:rowOff>
    </xdr:from>
    <xdr:to>
      <xdr:col>81</xdr:col>
      <xdr:colOff>101600</xdr:colOff>
      <xdr:row>98</xdr:row>
      <xdr:rowOff>105880</xdr:rowOff>
    </xdr:to>
    <xdr:sp macro="" textlink="">
      <xdr:nvSpPr>
        <xdr:cNvPr id="697" name="楕円 696"/>
        <xdr:cNvSpPr/>
      </xdr:nvSpPr>
      <xdr:spPr>
        <a:xfrm>
          <a:off x="15430500" y="168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97007</xdr:rowOff>
    </xdr:from>
    <xdr:ext cx="534377" cy="259045"/>
    <xdr:sp macro="" textlink="">
      <xdr:nvSpPr>
        <xdr:cNvPr id="698" name="テキスト ボックス 697"/>
        <xdr:cNvSpPr txBox="1"/>
      </xdr:nvSpPr>
      <xdr:spPr>
        <a:xfrm>
          <a:off x="15214111" y="1689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89167</xdr:rowOff>
    </xdr:from>
    <xdr:to>
      <xdr:col>76</xdr:col>
      <xdr:colOff>165100</xdr:colOff>
      <xdr:row>99</xdr:row>
      <xdr:rowOff>19317</xdr:rowOff>
    </xdr:to>
    <xdr:sp macro="" textlink="">
      <xdr:nvSpPr>
        <xdr:cNvPr id="699" name="楕円 698"/>
        <xdr:cNvSpPr/>
      </xdr:nvSpPr>
      <xdr:spPr>
        <a:xfrm>
          <a:off x="14541500" y="168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10444</xdr:rowOff>
    </xdr:from>
    <xdr:ext cx="469744" cy="259045"/>
    <xdr:sp macro="" textlink="">
      <xdr:nvSpPr>
        <xdr:cNvPr id="700" name="テキスト ボックス 699"/>
        <xdr:cNvSpPr txBox="1"/>
      </xdr:nvSpPr>
      <xdr:spPr>
        <a:xfrm>
          <a:off x="14357428" y="1698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82080</xdr:rowOff>
    </xdr:from>
    <xdr:to>
      <xdr:col>72</xdr:col>
      <xdr:colOff>38100</xdr:colOff>
      <xdr:row>99</xdr:row>
      <xdr:rowOff>12230</xdr:rowOff>
    </xdr:to>
    <xdr:sp macro="" textlink="">
      <xdr:nvSpPr>
        <xdr:cNvPr id="701" name="楕円 700"/>
        <xdr:cNvSpPr/>
      </xdr:nvSpPr>
      <xdr:spPr>
        <a:xfrm>
          <a:off x="13652500" y="168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3357</xdr:rowOff>
    </xdr:from>
    <xdr:ext cx="469744" cy="259045"/>
    <xdr:sp macro="" textlink="">
      <xdr:nvSpPr>
        <xdr:cNvPr id="702" name="テキスト ボックス 701"/>
        <xdr:cNvSpPr txBox="1"/>
      </xdr:nvSpPr>
      <xdr:spPr>
        <a:xfrm>
          <a:off x="13468428" y="169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97561</xdr:rowOff>
    </xdr:from>
    <xdr:to>
      <xdr:col>67</xdr:col>
      <xdr:colOff>101600</xdr:colOff>
      <xdr:row>99</xdr:row>
      <xdr:rowOff>27711</xdr:rowOff>
    </xdr:to>
    <xdr:sp macro="" textlink="">
      <xdr:nvSpPr>
        <xdr:cNvPr id="703" name="楕円 702"/>
        <xdr:cNvSpPr/>
      </xdr:nvSpPr>
      <xdr:spPr>
        <a:xfrm>
          <a:off x="12763500" y="168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18838</xdr:rowOff>
    </xdr:from>
    <xdr:ext cx="469744" cy="259045"/>
    <xdr:sp macro="" textlink="">
      <xdr:nvSpPr>
        <xdr:cNvPr id="704" name="テキスト ボックス 703"/>
        <xdr:cNvSpPr txBox="1"/>
      </xdr:nvSpPr>
      <xdr:spPr>
        <a:xfrm>
          <a:off x="12579428" y="169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131813</xdr:rowOff>
    </xdr:from>
    <xdr:to>
      <xdr:col>116</xdr:col>
      <xdr:colOff>63500</xdr:colOff>
      <xdr:row>37</xdr:row>
      <xdr:rowOff>93828</xdr:rowOff>
    </xdr:to>
    <xdr:cxnSp macro="">
      <xdr:nvCxnSpPr>
        <xdr:cNvPr id="733" name="直線コネクタ 732"/>
        <xdr:cNvCxnSpPr/>
      </xdr:nvCxnSpPr>
      <xdr:spPr>
        <a:xfrm>
          <a:off x="21323300" y="6132563"/>
          <a:ext cx="838200" cy="30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131813</xdr:rowOff>
    </xdr:from>
    <xdr:to>
      <xdr:col>111</xdr:col>
      <xdr:colOff>177800</xdr:colOff>
      <xdr:row>38</xdr:row>
      <xdr:rowOff>96724</xdr:rowOff>
    </xdr:to>
    <xdr:cxnSp macro="">
      <xdr:nvCxnSpPr>
        <xdr:cNvPr id="736" name="直線コネクタ 735"/>
        <xdr:cNvCxnSpPr/>
      </xdr:nvCxnSpPr>
      <xdr:spPr>
        <a:xfrm flipV="1">
          <a:off x="20434300" y="6132563"/>
          <a:ext cx="889000" cy="47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37" name="フローチャート: 判断 736"/>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38" name="テキスト ボックス 737"/>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96724</xdr:rowOff>
    </xdr:from>
    <xdr:to>
      <xdr:col>107</xdr:col>
      <xdr:colOff>50800</xdr:colOff>
      <xdr:row>38</xdr:row>
      <xdr:rowOff>160884</xdr:rowOff>
    </xdr:to>
    <xdr:cxnSp macro="">
      <xdr:nvCxnSpPr>
        <xdr:cNvPr id="739" name="直線コネクタ 738"/>
        <xdr:cNvCxnSpPr/>
      </xdr:nvCxnSpPr>
      <xdr:spPr>
        <a:xfrm flipV="1">
          <a:off x="19545300" y="6611824"/>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0" name="フローチャート: 判断 739"/>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1" name="テキスト ボックス 740"/>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160884</xdr:rowOff>
    </xdr:from>
    <xdr:to>
      <xdr:col>102</xdr:col>
      <xdr:colOff>114300</xdr:colOff>
      <xdr:row>39</xdr:row>
      <xdr:rowOff>44450</xdr:rowOff>
    </xdr:to>
    <xdr:cxnSp macro="">
      <xdr:nvCxnSpPr>
        <xdr:cNvPr id="742" name="直線コネクタ 741"/>
        <xdr:cNvCxnSpPr/>
      </xdr:nvCxnSpPr>
      <xdr:spPr>
        <a:xfrm flipV="1">
          <a:off x="18656300" y="6675984"/>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3" name="フローチャート: 判断 742"/>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44" name="テキスト ボックス 743"/>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45" name="フローチャート: 判断 744"/>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46" name="テキスト ボックス 745"/>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43028</xdr:rowOff>
    </xdr:from>
    <xdr:to>
      <xdr:col>116</xdr:col>
      <xdr:colOff>114300</xdr:colOff>
      <xdr:row>37</xdr:row>
      <xdr:rowOff>144628</xdr:rowOff>
    </xdr:to>
    <xdr:sp macro="" textlink="">
      <xdr:nvSpPr>
        <xdr:cNvPr id="752" name="楕円 751"/>
        <xdr:cNvSpPr/>
      </xdr:nvSpPr>
      <xdr:spPr>
        <a:xfrm>
          <a:off x="22110700" y="63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65905</xdr:rowOff>
    </xdr:from>
    <xdr:ext cx="469744" cy="259045"/>
    <xdr:sp macro="" textlink="">
      <xdr:nvSpPr>
        <xdr:cNvPr id="753" name="投資及び出資金該当値テキスト"/>
        <xdr:cNvSpPr txBox="1"/>
      </xdr:nvSpPr>
      <xdr:spPr>
        <a:xfrm>
          <a:off x="22212300" y="62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81013</xdr:rowOff>
    </xdr:from>
    <xdr:to>
      <xdr:col>112</xdr:col>
      <xdr:colOff>38100</xdr:colOff>
      <xdr:row>36</xdr:row>
      <xdr:rowOff>11163</xdr:rowOff>
    </xdr:to>
    <xdr:sp macro="" textlink="">
      <xdr:nvSpPr>
        <xdr:cNvPr id="754" name="楕円 753"/>
        <xdr:cNvSpPr/>
      </xdr:nvSpPr>
      <xdr:spPr>
        <a:xfrm>
          <a:off x="21272500" y="60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27690</xdr:rowOff>
    </xdr:from>
    <xdr:ext cx="534377" cy="259045"/>
    <xdr:sp macro="" textlink="">
      <xdr:nvSpPr>
        <xdr:cNvPr id="755" name="テキスト ボックス 754"/>
        <xdr:cNvSpPr txBox="1"/>
      </xdr:nvSpPr>
      <xdr:spPr>
        <a:xfrm>
          <a:off x="21056111" y="58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45924</xdr:rowOff>
    </xdr:from>
    <xdr:to>
      <xdr:col>107</xdr:col>
      <xdr:colOff>101600</xdr:colOff>
      <xdr:row>38</xdr:row>
      <xdr:rowOff>147524</xdr:rowOff>
    </xdr:to>
    <xdr:sp macro="" textlink="">
      <xdr:nvSpPr>
        <xdr:cNvPr id="756" name="楕円 755"/>
        <xdr:cNvSpPr/>
      </xdr:nvSpPr>
      <xdr:spPr>
        <a:xfrm>
          <a:off x="20383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164050</xdr:rowOff>
    </xdr:from>
    <xdr:ext cx="469744" cy="259045"/>
    <xdr:sp macro="" textlink="">
      <xdr:nvSpPr>
        <xdr:cNvPr id="757" name="テキスト ボックス 756"/>
        <xdr:cNvSpPr txBox="1"/>
      </xdr:nvSpPr>
      <xdr:spPr>
        <a:xfrm>
          <a:off x="20199428" y="633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110084</xdr:rowOff>
    </xdr:from>
    <xdr:to>
      <xdr:col>102</xdr:col>
      <xdr:colOff>165100</xdr:colOff>
      <xdr:row>39</xdr:row>
      <xdr:rowOff>40234</xdr:rowOff>
    </xdr:to>
    <xdr:sp macro="" textlink="">
      <xdr:nvSpPr>
        <xdr:cNvPr id="758" name="楕円 757"/>
        <xdr:cNvSpPr/>
      </xdr:nvSpPr>
      <xdr:spPr>
        <a:xfrm>
          <a:off x="19494500" y="66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31361</xdr:rowOff>
    </xdr:from>
    <xdr:ext cx="469744" cy="259045"/>
    <xdr:sp macro="" textlink="">
      <xdr:nvSpPr>
        <xdr:cNvPr id="759" name="テキスト ボックス 758"/>
        <xdr:cNvSpPr txBox="1"/>
      </xdr:nvSpPr>
      <xdr:spPr>
        <a:xfrm>
          <a:off x="19310428" y="671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43421</xdr:rowOff>
    </xdr:from>
    <xdr:to>
      <xdr:col>116</xdr:col>
      <xdr:colOff>63500</xdr:colOff>
      <xdr:row>59</xdr:row>
      <xdr:rowOff>43421</xdr:rowOff>
    </xdr:to>
    <xdr:cxnSp macro="">
      <xdr:nvCxnSpPr>
        <xdr:cNvPr id="790" name="直線コネクタ 789"/>
        <xdr:cNvCxnSpPr/>
      </xdr:nvCxnSpPr>
      <xdr:spPr>
        <a:xfrm>
          <a:off x="21323300" y="10158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2692</xdr:rowOff>
    </xdr:from>
    <xdr:to>
      <xdr:col>111</xdr:col>
      <xdr:colOff>177800</xdr:colOff>
      <xdr:row>59</xdr:row>
      <xdr:rowOff>43421</xdr:rowOff>
    </xdr:to>
    <xdr:cxnSp macro="">
      <xdr:nvCxnSpPr>
        <xdr:cNvPr id="793" name="直線コネクタ 792"/>
        <xdr:cNvCxnSpPr/>
      </xdr:nvCxnSpPr>
      <xdr:spPr>
        <a:xfrm>
          <a:off x="20434300" y="10118242"/>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147841</xdr:rowOff>
    </xdr:from>
    <xdr:to>
      <xdr:col>112</xdr:col>
      <xdr:colOff>38100</xdr:colOff>
      <xdr:row>58</xdr:row>
      <xdr:rowOff>77991</xdr:rowOff>
    </xdr:to>
    <xdr:sp macro="" textlink="">
      <xdr:nvSpPr>
        <xdr:cNvPr id="794" name="フローチャート: 判断 793"/>
        <xdr:cNvSpPr/>
      </xdr:nvSpPr>
      <xdr:spPr>
        <a:xfrm>
          <a:off x="21272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94518</xdr:rowOff>
    </xdr:from>
    <xdr:ext cx="469744" cy="259045"/>
    <xdr:sp macro="" textlink="">
      <xdr:nvSpPr>
        <xdr:cNvPr id="795" name="テキスト ボックス 794"/>
        <xdr:cNvSpPr txBox="1"/>
      </xdr:nvSpPr>
      <xdr:spPr>
        <a:xfrm>
          <a:off x="21088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2692</xdr:rowOff>
    </xdr:from>
    <xdr:to>
      <xdr:col>107</xdr:col>
      <xdr:colOff>50800</xdr:colOff>
      <xdr:row>59</xdr:row>
      <xdr:rowOff>6197</xdr:rowOff>
    </xdr:to>
    <xdr:cxnSp macro="">
      <xdr:nvCxnSpPr>
        <xdr:cNvPr id="796" name="直線コネクタ 795"/>
        <xdr:cNvCxnSpPr/>
      </xdr:nvCxnSpPr>
      <xdr:spPr>
        <a:xfrm flipV="1">
          <a:off x="19545300" y="10118242"/>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797" name="フローチャート: 判断 79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798" name="テキスト ボックス 79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6197</xdr:rowOff>
    </xdr:from>
    <xdr:to>
      <xdr:col>102</xdr:col>
      <xdr:colOff>114300</xdr:colOff>
      <xdr:row>59</xdr:row>
      <xdr:rowOff>40869</xdr:rowOff>
    </xdr:to>
    <xdr:cxnSp macro="">
      <xdr:nvCxnSpPr>
        <xdr:cNvPr id="799" name="直線コネクタ 798"/>
        <xdr:cNvCxnSpPr/>
      </xdr:nvCxnSpPr>
      <xdr:spPr>
        <a:xfrm flipV="1">
          <a:off x="18656300" y="10121747"/>
          <a:ext cx="889000" cy="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126581</xdr:rowOff>
    </xdr:from>
    <xdr:to>
      <xdr:col>102</xdr:col>
      <xdr:colOff>165100</xdr:colOff>
      <xdr:row>58</xdr:row>
      <xdr:rowOff>56731</xdr:rowOff>
    </xdr:to>
    <xdr:sp macro="" textlink="">
      <xdr:nvSpPr>
        <xdr:cNvPr id="800" name="フローチャート: 判断 799"/>
        <xdr:cNvSpPr/>
      </xdr:nvSpPr>
      <xdr:spPr>
        <a:xfrm>
          <a:off x="19494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73258</xdr:rowOff>
    </xdr:from>
    <xdr:ext cx="469744" cy="259045"/>
    <xdr:sp macro="" textlink="">
      <xdr:nvSpPr>
        <xdr:cNvPr id="801" name="テキスト ボックス 800"/>
        <xdr:cNvSpPr txBox="1"/>
      </xdr:nvSpPr>
      <xdr:spPr>
        <a:xfrm>
          <a:off x="19310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79832</xdr:rowOff>
    </xdr:from>
    <xdr:to>
      <xdr:col>98</xdr:col>
      <xdr:colOff>38100</xdr:colOff>
      <xdr:row>58</xdr:row>
      <xdr:rowOff>9982</xdr:rowOff>
    </xdr:to>
    <xdr:sp macro="" textlink="">
      <xdr:nvSpPr>
        <xdr:cNvPr id="802" name="フローチャート: 判断 801"/>
        <xdr:cNvSpPr/>
      </xdr:nvSpPr>
      <xdr:spPr>
        <a:xfrm>
          <a:off x="186055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26509</xdr:rowOff>
    </xdr:from>
    <xdr:ext cx="469744" cy="259045"/>
    <xdr:sp macro="" textlink="">
      <xdr:nvSpPr>
        <xdr:cNvPr id="803" name="テキスト ボックス 802"/>
        <xdr:cNvSpPr txBox="1"/>
      </xdr:nvSpPr>
      <xdr:spPr>
        <a:xfrm>
          <a:off x="18421428" y="962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164071</xdr:rowOff>
    </xdr:from>
    <xdr:to>
      <xdr:col>116</xdr:col>
      <xdr:colOff>114300</xdr:colOff>
      <xdr:row>59</xdr:row>
      <xdr:rowOff>94221</xdr:rowOff>
    </xdr:to>
    <xdr:sp macro="" textlink="">
      <xdr:nvSpPr>
        <xdr:cNvPr id="809" name="楕円 808"/>
        <xdr:cNvSpPr/>
      </xdr:nvSpPr>
      <xdr:spPr>
        <a:xfrm>
          <a:off x="221107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78998</xdr:rowOff>
    </xdr:from>
    <xdr:ext cx="313932" cy="259045"/>
    <xdr:sp macro="" textlink="">
      <xdr:nvSpPr>
        <xdr:cNvPr id="810" name="貸付金該当値テキスト"/>
        <xdr:cNvSpPr txBox="1"/>
      </xdr:nvSpPr>
      <xdr:spPr>
        <a:xfrm>
          <a:off x="22212300" y="10023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164071</xdr:rowOff>
    </xdr:from>
    <xdr:to>
      <xdr:col>112</xdr:col>
      <xdr:colOff>38100</xdr:colOff>
      <xdr:row>59</xdr:row>
      <xdr:rowOff>94221</xdr:rowOff>
    </xdr:to>
    <xdr:sp macro="" textlink="">
      <xdr:nvSpPr>
        <xdr:cNvPr id="811" name="楕円 810"/>
        <xdr:cNvSpPr/>
      </xdr:nvSpPr>
      <xdr:spPr>
        <a:xfrm>
          <a:off x="212725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85348</xdr:rowOff>
    </xdr:from>
    <xdr:ext cx="313932" cy="259045"/>
    <xdr:sp macro="" textlink="">
      <xdr:nvSpPr>
        <xdr:cNvPr id="812" name="テキスト ボックス 811"/>
        <xdr:cNvSpPr txBox="1"/>
      </xdr:nvSpPr>
      <xdr:spPr>
        <a:xfrm>
          <a:off x="21166333" y="10200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123342</xdr:rowOff>
    </xdr:from>
    <xdr:to>
      <xdr:col>107</xdr:col>
      <xdr:colOff>101600</xdr:colOff>
      <xdr:row>59</xdr:row>
      <xdr:rowOff>53492</xdr:rowOff>
    </xdr:to>
    <xdr:sp macro="" textlink="">
      <xdr:nvSpPr>
        <xdr:cNvPr id="813" name="楕円 812"/>
        <xdr:cNvSpPr/>
      </xdr:nvSpPr>
      <xdr:spPr>
        <a:xfrm>
          <a:off x="20383500" y="100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44619</xdr:rowOff>
    </xdr:from>
    <xdr:ext cx="469744" cy="259045"/>
    <xdr:sp macro="" textlink="">
      <xdr:nvSpPr>
        <xdr:cNvPr id="814" name="テキスト ボックス 813"/>
        <xdr:cNvSpPr txBox="1"/>
      </xdr:nvSpPr>
      <xdr:spPr>
        <a:xfrm>
          <a:off x="20199428" y="101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126847</xdr:rowOff>
    </xdr:from>
    <xdr:to>
      <xdr:col>102</xdr:col>
      <xdr:colOff>165100</xdr:colOff>
      <xdr:row>59</xdr:row>
      <xdr:rowOff>56997</xdr:rowOff>
    </xdr:to>
    <xdr:sp macro="" textlink="">
      <xdr:nvSpPr>
        <xdr:cNvPr id="815" name="楕円 814"/>
        <xdr:cNvSpPr/>
      </xdr:nvSpPr>
      <xdr:spPr>
        <a:xfrm>
          <a:off x="19494500" y="100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48124</xdr:rowOff>
    </xdr:from>
    <xdr:ext cx="469744" cy="259045"/>
    <xdr:sp macro="" textlink="">
      <xdr:nvSpPr>
        <xdr:cNvPr id="816" name="テキスト ボックス 815"/>
        <xdr:cNvSpPr txBox="1"/>
      </xdr:nvSpPr>
      <xdr:spPr>
        <a:xfrm>
          <a:off x="19310428"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161519</xdr:rowOff>
    </xdr:from>
    <xdr:to>
      <xdr:col>98</xdr:col>
      <xdr:colOff>38100</xdr:colOff>
      <xdr:row>59</xdr:row>
      <xdr:rowOff>91669</xdr:rowOff>
    </xdr:to>
    <xdr:sp macro="" textlink="">
      <xdr:nvSpPr>
        <xdr:cNvPr id="817" name="楕円 816"/>
        <xdr:cNvSpPr/>
      </xdr:nvSpPr>
      <xdr:spPr>
        <a:xfrm>
          <a:off x="186055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82796</xdr:rowOff>
    </xdr:from>
    <xdr:ext cx="313932" cy="259045"/>
    <xdr:sp macro="" textlink="">
      <xdr:nvSpPr>
        <xdr:cNvPr id="818" name="テキスト ボックス 817"/>
        <xdr:cNvSpPr txBox="1"/>
      </xdr:nvSpPr>
      <xdr:spPr>
        <a:xfrm>
          <a:off x="18499333" y="10198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84868</xdr:rowOff>
    </xdr:from>
    <xdr:to>
      <xdr:col>116</xdr:col>
      <xdr:colOff>63500</xdr:colOff>
      <xdr:row>75</xdr:row>
      <xdr:rowOff>113933</xdr:rowOff>
    </xdr:to>
    <xdr:cxnSp macro="">
      <xdr:nvCxnSpPr>
        <xdr:cNvPr id="850" name="直線コネクタ 849"/>
        <xdr:cNvCxnSpPr/>
      </xdr:nvCxnSpPr>
      <xdr:spPr>
        <a:xfrm flipV="1">
          <a:off x="21323300" y="12943618"/>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113933</xdr:rowOff>
    </xdr:from>
    <xdr:to>
      <xdr:col>111</xdr:col>
      <xdr:colOff>177800</xdr:colOff>
      <xdr:row>75</xdr:row>
      <xdr:rowOff>142215</xdr:rowOff>
    </xdr:to>
    <xdr:cxnSp macro="">
      <xdr:nvCxnSpPr>
        <xdr:cNvPr id="853" name="直線コネクタ 852"/>
        <xdr:cNvCxnSpPr/>
      </xdr:nvCxnSpPr>
      <xdr:spPr>
        <a:xfrm flipV="1">
          <a:off x="20434300" y="12972683"/>
          <a:ext cx="8890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158198</xdr:rowOff>
    </xdr:from>
    <xdr:to>
      <xdr:col>112</xdr:col>
      <xdr:colOff>38100</xdr:colOff>
      <xdr:row>72</xdr:row>
      <xdr:rowOff>88348</xdr:rowOff>
    </xdr:to>
    <xdr:sp macro="" textlink="">
      <xdr:nvSpPr>
        <xdr:cNvPr id="854" name="フローチャート: 判断 853"/>
        <xdr:cNvSpPr/>
      </xdr:nvSpPr>
      <xdr:spPr>
        <a:xfrm>
          <a:off x="21272500" y="1233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104875</xdr:rowOff>
    </xdr:from>
    <xdr:ext cx="534377" cy="259045"/>
    <xdr:sp macro="" textlink="">
      <xdr:nvSpPr>
        <xdr:cNvPr id="855" name="テキスト ボックス 854"/>
        <xdr:cNvSpPr txBox="1"/>
      </xdr:nvSpPr>
      <xdr:spPr>
        <a:xfrm>
          <a:off x="21056111" y="1210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142215</xdr:rowOff>
    </xdr:from>
    <xdr:to>
      <xdr:col>107</xdr:col>
      <xdr:colOff>50800</xdr:colOff>
      <xdr:row>75</xdr:row>
      <xdr:rowOff>160013</xdr:rowOff>
    </xdr:to>
    <xdr:cxnSp macro="">
      <xdr:nvCxnSpPr>
        <xdr:cNvPr id="856" name="直線コネクタ 855"/>
        <xdr:cNvCxnSpPr/>
      </xdr:nvCxnSpPr>
      <xdr:spPr>
        <a:xfrm flipV="1">
          <a:off x="19545300" y="13000965"/>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118324</xdr:rowOff>
    </xdr:from>
    <xdr:to>
      <xdr:col>107</xdr:col>
      <xdr:colOff>101600</xdr:colOff>
      <xdr:row>72</xdr:row>
      <xdr:rowOff>48474</xdr:rowOff>
    </xdr:to>
    <xdr:sp macro="" textlink="">
      <xdr:nvSpPr>
        <xdr:cNvPr id="857" name="フローチャート: 判断 856"/>
        <xdr:cNvSpPr/>
      </xdr:nvSpPr>
      <xdr:spPr>
        <a:xfrm>
          <a:off x="20383500" y="1229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65001</xdr:rowOff>
    </xdr:from>
    <xdr:ext cx="534377" cy="259045"/>
    <xdr:sp macro="" textlink="">
      <xdr:nvSpPr>
        <xdr:cNvPr id="858" name="テキスト ボックス 857"/>
        <xdr:cNvSpPr txBox="1"/>
      </xdr:nvSpPr>
      <xdr:spPr>
        <a:xfrm>
          <a:off x="20167111" y="1206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152599</xdr:rowOff>
    </xdr:from>
    <xdr:to>
      <xdr:col>102</xdr:col>
      <xdr:colOff>114300</xdr:colOff>
      <xdr:row>75</xdr:row>
      <xdr:rowOff>160013</xdr:rowOff>
    </xdr:to>
    <xdr:cxnSp macro="">
      <xdr:nvCxnSpPr>
        <xdr:cNvPr id="859" name="直線コネクタ 858"/>
        <xdr:cNvCxnSpPr/>
      </xdr:nvCxnSpPr>
      <xdr:spPr>
        <a:xfrm>
          <a:off x="18656300" y="12496999"/>
          <a:ext cx="889000" cy="52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42135</xdr:rowOff>
    </xdr:from>
    <xdr:to>
      <xdr:col>102</xdr:col>
      <xdr:colOff>165100</xdr:colOff>
      <xdr:row>71</xdr:row>
      <xdr:rowOff>143735</xdr:rowOff>
    </xdr:to>
    <xdr:sp macro="" textlink="">
      <xdr:nvSpPr>
        <xdr:cNvPr id="860" name="フローチャート: 判断 859"/>
        <xdr:cNvSpPr/>
      </xdr:nvSpPr>
      <xdr:spPr>
        <a:xfrm>
          <a:off x="19494500" y="1221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160262</xdr:rowOff>
    </xdr:from>
    <xdr:ext cx="534377" cy="259045"/>
    <xdr:sp macro="" textlink="">
      <xdr:nvSpPr>
        <xdr:cNvPr id="861" name="テキスト ボックス 860"/>
        <xdr:cNvSpPr txBox="1"/>
      </xdr:nvSpPr>
      <xdr:spPr>
        <a:xfrm>
          <a:off x="19278111" y="119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1608</xdr:rowOff>
    </xdr:from>
    <xdr:to>
      <xdr:col>98</xdr:col>
      <xdr:colOff>38100</xdr:colOff>
      <xdr:row>71</xdr:row>
      <xdr:rowOff>103208</xdr:rowOff>
    </xdr:to>
    <xdr:sp macro="" textlink="">
      <xdr:nvSpPr>
        <xdr:cNvPr id="862" name="フローチャート: 判断 861"/>
        <xdr:cNvSpPr/>
      </xdr:nvSpPr>
      <xdr:spPr>
        <a:xfrm>
          <a:off x="18605500" y="1217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119735</xdr:rowOff>
    </xdr:from>
    <xdr:ext cx="534377" cy="259045"/>
    <xdr:sp macro="" textlink="">
      <xdr:nvSpPr>
        <xdr:cNvPr id="863" name="テキスト ボックス 862"/>
        <xdr:cNvSpPr txBox="1"/>
      </xdr:nvSpPr>
      <xdr:spPr>
        <a:xfrm>
          <a:off x="18389111" y="1194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34068</xdr:rowOff>
    </xdr:from>
    <xdr:to>
      <xdr:col>116</xdr:col>
      <xdr:colOff>114300</xdr:colOff>
      <xdr:row>75</xdr:row>
      <xdr:rowOff>135668</xdr:rowOff>
    </xdr:to>
    <xdr:sp macro="" textlink="">
      <xdr:nvSpPr>
        <xdr:cNvPr id="869" name="楕円 868"/>
        <xdr:cNvSpPr/>
      </xdr:nvSpPr>
      <xdr:spPr>
        <a:xfrm>
          <a:off x="22110700" y="128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12495</xdr:rowOff>
    </xdr:from>
    <xdr:ext cx="534377" cy="259045"/>
    <xdr:sp macro="" textlink="">
      <xdr:nvSpPr>
        <xdr:cNvPr id="870" name="繰出金該当値テキスト"/>
        <xdr:cNvSpPr txBox="1"/>
      </xdr:nvSpPr>
      <xdr:spPr>
        <a:xfrm>
          <a:off x="22212300" y="128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63133</xdr:rowOff>
    </xdr:from>
    <xdr:to>
      <xdr:col>112</xdr:col>
      <xdr:colOff>38100</xdr:colOff>
      <xdr:row>75</xdr:row>
      <xdr:rowOff>164734</xdr:rowOff>
    </xdr:to>
    <xdr:sp macro="" textlink="">
      <xdr:nvSpPr>
        <xdr:cNvPr id="871" name="楕円 870"/>
        <xdr:cNvSpPr/>
      </xdr:nvSpPr>
      <xdr:spPr>
        <a:xfrm>
          <a:off x="21272500" y="12921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155861</xdr:rowOff>
    </xdr:from>
    <xdr:ext cx="534377" cy="259045"/>
    <xdr:sp macro="" textlink="">
      <xdr:nvSpPr>
        <xdr:cNvPr id="872" name="テキスト ボックス 871"/>
        <xdr:cNvSpPr txBox="1"/>
      </xdr:nvSpPr>
      <xdr:spPr>
        <a:xfrm>
          <a:off x="21056111" y="1301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91415</xdr:rowOff>
    </xdr:from>
    <xdr:to>
      <xdr:col>107</xdr:col>
      <xdr:colOff>101600</xdr:colOff>
      <xdr:row>76</xdr:row>
      <xdr:rowOff>21565</xdr:rowOff>
    </xdr:to>
    <xdr:sp macro="" textlink="">
      <xdr:nvSpPr>
        <xdr:cNvPr id="873" name="楕円 872"/>
        <xdr:cNvSpPr/>
      </xdr:nvSpPr>
      <xdr:spPr>
        <a:xfrm>
          <a:off x="20383500" y="129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12692</xdr:rowOff>
    </xdr:from>
    <xdr:ext cx="534377" cy="259045"/>
    <xdr:sp macro="" textlink="">
      <xdr:nvSpPr>
        <xdr:cNvPr id="874" name="テキスト ボックス 873"/>
        <xdr:cNvSpPr txBox="1"/>
      </xdr:nvSpPr>
      <xdr:spPr>
        <a:xfrm>
          <a:off x="20167111" y="130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109213</xdr:rowOff>
    </xdr:from>
    <xdr:to>
      <xdr:col>102</xdr:col>
      <xdr:colOff>165100</xdr:colOff>
      <xdr:row>76</xdr:row>
      <xdr:rowOff>39362</xdr:rowOff>
    </xdr:to>
    <xdr:sp macro="" textlink="">
      <xdr:nvSpPr>
        <xdr:cNvPr id="875" name="楕円 874"/>
        <xdr:cNvSpPr/>
      </xdr:nvSpPr>
      <xdr:spPr>
        <a:xfrm>
          <a:off x="19494500" y="12967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30490</xdr:rowOff>
    </xdr:from>
    <xdr:ext cx="534377" cy="259045"/>
    <xdr:sp macro="" textlink="">
      <xdr:nvSpPr>
        <xdr:cNvPr id="876" name="テキスト ボックス 875"/>
        <xdr:cNvSpPr txBox="1"/>
      </xdr:nvSpPr>
      <xdr:spPr>
        <a:xfrm>
          <a:off x="19278111" y="1306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101799</xdr:rowOff>
    </xdr:from>
    <xdr:to>
      <xdr:col>98</xdr:col>
      <xdr:colOff>38100</xdr:colOff>
      <xdr:row>73</xdr:row>
      <xdr:rowOff>31949</xdr:rowOff>
    </xdr:to>
    <xdr:sp macro="" textlink="">
      <xdr:nvSpPr>
        <xdr:cNvPr id="877" name="楕円 876"/>
        <xdr:cNvSpPr/>
      </xdr:nvSpPr>
      <xdr:spPr>
        <a:xfrm>
          <a:off x="18605500" y="124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23076</xdr:rowOff>
    </xdr:from>
    <xdr:ext cx="534377" cy="259045"/>
    <xdr:sp macro="" textlink="">
      <xdr:nvSpPr>
        <xdr:cNvPr id="878" name="テキスト ボックス 877"/>
        <xdr:cNvSpPr txBox="1"/>
      </xdr:nvSpPr>
      <xdr:spPr>
        <a:xfrm>
          <a:off x="18389111" y="1253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9" name="直線コネクタ 88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0" name="テキスト ボックス 88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1" name="直線コネクタ 89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2" name="テキスト ボックス 891"/>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5" name="直線コネクタ 89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6" name="テキスト ボックス 895"/>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7" name="直線コネクタ 89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8" name="テキスト ボックス 897"/>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2" name="直線コネクタ 90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4" name="直線コネクタ 90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7" name="直線コネクタ 90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9" name="フローチャート: 判断 90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0" name="直線コネクタ 90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1" name="フローチャート: 判断 91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2" name="テキスト ボックス 91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3" name="直線コネクタ 91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4" name="フローチャート: 判断 91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5" name="テキスト ボックス 91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6" name="直線コネクタ 91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7" name="フローチャート: 判断 916"/>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18" name="テキスト ボックス 917"/>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19" name="フローチャート: 判断 918"/>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0" name="テキスト ボックス 919"/>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6" name="楕円 92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8" name="楕円 92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9" name="テキスト ボックス 92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0" name="楕円 92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1" name="テキスト ボックス 93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2" name="楕円 93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3" name="テキスト ボックス 93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4" name="楕円 93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5" name="テキスト ボックス 934"/>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562,381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84,933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会計年度職員制度の開始および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定期昇給や人勧の影響が影響している。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71,465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特定空家集合住宅解体事業等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147,036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％増）となっており、特別定額給付金給付事業によるものである。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81,135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余熱利用施設整備事業ならびに小中学校大規模改修事業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病院事業会計への出資金の減によるものである。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50,983
50,310
80.14
29,518,130
28,671,850
793,488
12,942,154
27,616,637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134214</xdr:rowOff>
    </xdr:from>
    <xdr:to>
      <xdr:col>24</xdr:col>
      <xdr:colOff>63500</xdr:colOff>
      <xdr:row>34</xdr:row>
      <xdr:rowOff>76607</xdr:rowOff>
    </xdr:to>
    <xdr:cxnSp macro="">
      <xdr:nvCxnSpPr>
        <xdr:cNvPr id="59" name="直線コネクタ 58"/>
        <xdr:cNvCxnSpPr/>
      </xdr:nvCxnSpPr>
      <xdr:spPr>
        <a:xfrm flipV="1">
          <a:off x="3797300" y="5792064"/>
          <a:ext cx="8382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76607</xdr:rowOff>
    </xdr:from>
    <xdr:to>
      <xdr:col>19</xdr:col>
      <xdr:colOff>177800</xdr:colOff>
      <xdr:row>35</xdr:row>
      <xdr:rowOff>64262</xdr:rowOff>
    </xdr:to>
    <xdr:cxnSp macro="">
      <xdr:nvCxnSpPr>
        <xdr:cNvPr id="62" name="直線コネクタ 61"/>
        <xdr:cNvCxnSpPr/>
      </xdr:nvCxnSpPr>
      <xdr:spPr>
        <a:xfrm flipV="1">
          <a:off x="2908300" y="5905907"/>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61011</xdr:rowOff>
    </xdr:from>
    <xdr:to>
      <xdr:col>20</xdr:col>
      <xdr:colOff>38100</xdr:colOff>
      <xdr:row>31</xdr:row>
      <xdr:rowOff>162611</xdr:rowOff>
    </xdr:to>
    <xdr:sp macro="" textlink="">
      <xdr:nvSpPr>
        <xdr:cNvPr id="63" name="フローチャート: 判断 62"/>
        <xdr:cNvSpPr/>
      </xdr:nvSpPr>
      <xdr:spPr>
        <a:xfrm>
          <a:off x="3746500" y="537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7688</xdr:rowOff>
    </xdr:from>
    <xdr:ext cx="469744" cy="259045"/>
    <xdr:sp macro="" textlink="">
      <xdr:nvSpPr>
        <xdr:cNvPr id="64" name="テキスト ボックス 63"/>
        <xdr:cNvSpPr txBox="1"/>
      </xdr:nvSpPr>
      <xdr:spPr>
        <a:xfrm>
          <a:off x="3562428" y="51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64262</xdr:rowOff>
    </xdr:from>
    <xdr:to>
      <xdr:col>15</xdr:col>
      <xdr:colOff>50800</xdr:colOff>
      <xdr:row>35</xdr:row>
      <xdr:rowOff>153416</xdr:rowOff>
    </xdr:to>
    <xdr:cxnSp macro="">
      <xdr:nvCxnSpPr>
        <xdr:cNvPr id="65" name="直線コネクタ 64"/>
        <xdr:cNvCxnSpPr/>
      </xdr:nvCxnSpPr>
      <xdr:spPr>
        <a:xfrm flipV="1">
          <a:off x="2019300" y="606501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72441</xdr:rowOff>
    </xdr:from>
    <xdr:to>
      <xdr:col>15</xdr:col>
      <xdr:colOff>101600</xdr:colOff>
      <xdr:row>32</xdr:row>
      <xdr:rowOff>2591</xdr:rowOff>
    </xdr:to>
    <xdr:sp macro="" textlink="">
      <xdr:nvSpPr>
        <xdr:cNvPr id="66" name="フローチャート: 判断 65"/>
        <xdr:cNvSpPr/>
      </xdr:nvSpPr>
      <xdr:spPr>
        <a:xfrm>
          <a:off x="2857500" y="538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19118</xdr:rowOff>
    </xdr:from>
    <xdr:ext cx="469744" cy="259045"/>
    <xdr:sp macro="" textlink="">
      <xdr:nvSpPr>
        <xdr:cNvPr id="67" name="テキスト ボックス 66"/>
        <xdr:cNvSpPr txBox="1"/>
      </xdr:nvSpPr>
      <xdr:spPr>
        <a:xfrm>
          <a:off x="2673428" y="516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68834</xdr:rowOff>
    </xdr:from>
    <xdr:to>
      <xdr:col>10</xdr:col>
      <xdr:colOff>114300</xdr:colOff>
      <xdr:row>35</xdr:row>
      <xdr:rowOff>153416</xdr:rowOff>
    </xdr:to>
    <xdr:cxnSp macro="">
      <xdr:nvCxnSpPr>
        <xdr:cNvPr id="68" name="直線コネクタ 67"/>
        <xdr:cNvCxnSpPr/>
      </xdr:nvCxnSpPr>
      <xdr:spPr>
        <a:xfrm>
          <a:off x="1130300" y="606958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55525</xdr:rowOff>
    </xdr:from>
    <xdr:to>
      <xdr:col>10</xdr:col>
      <xdr:colOff>165100</xdr:colOff>
      <xdr:row>31</xdr:row>
      <xdr:rowOff>157125</xdr:rowOff>
    </xdr:to>
    <xdr:sp macro="" textlink="">
      <xdr:nvSpPr>
        <xdr:cNvPr id="69" name="フローチャート: 判断 68"/>
        <xdr:cNvSpPr/>
      </xdr:nvSpPr>
      <xdr:spPr>
        <a:xfrm>
          <a:off x="1968500" y="53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2202</xdr:rowOff>
    </xdr:from>
    <xdr:ext cx="469744" cy="259045"/>
    <xdr:sp macro="" textlink="">
      <xdr:nvSpPr>
        <xdr:cNvPr id="70" name="テキスト ボックス 69"/>
        <xdr:cNvSpPr txBox="1"/>
      </xdr:nvSpPr>
      <xdr:spPr>
        <a:xfrm>
          <a:off x="1784428" y="51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38151</xdr:rowOff>
    </xdr:from>
    <xdr:to>
      <xdr:col>6</xdr:col>
      <xdr:colOff>38100</xdr:colOff>
      <xdr:row>31</xdr:row>
      <xdr:rowOff>139751</xdr:rowOff>
    </xdr:to>
    <xdr:sp macro="" textlink="">
      <xdr:nvSpPr>
        <xdr:cNvPr id="71" name="フローチャート: 判断 70"/>
        <xdr:cNvSpPr/>
      </xdr:nvSpPr>
      <xdr:spPr>
        <a:xfrm>
          <a:off x="1079500" y="535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156278</xdr:rowOff>
    </xdr:from>
    <xdr:ext cx="469744" cy="259045"/>
    <xdr:sp macro="" textlink="">
      <xdr:nvSpPr>
        <xdr:cNvPr id="72" name="テキスト ボックス 71"/>
        <xdr:cNvSpPr txBox="1"/>
      </xdr:nvSpPr>
      <xdr:spPr>
        <a:xfrm>
          <a:off x="895428" y="512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83414</xdr:rowOff>
    </xdr:from>
    <xdr:to>
      <xdr:col>24</xdr:col>
      <xdr:colOff>114300</xdr:colOff>
      <xdr:row>34</xdr:row>
      <xdr:rowOff>13564</xdr:rowOff>
    </xdr:to>
    <xdr:sp macro="" textlink="">
      <xdr:nvSpPr>
        <xdr:cNvPr id="78" name="楕円 77"/>
        <xdr:cNvSpPr/>
      </xdr:nvSpPr>
      <xdr:spPr>
        <a:xfrm>
          <a:off x="4584700" y="57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106291</xdr:rowOff>
    </xdr:from>
    <xdr:ext cx="469744" cy="259045"/>
    <xdr:sp macro="" textlink="">
      <xdr:nvSpPr>
        <xdr:cNvPr id="79" name="議会費該当値テキスト"/>
        <xdr:cNvSpPr txBox="1"/>
      </xdr:nvSpPr>
      <xdr:spPr>
        <a:xfrm>
          <a:off x="4686300" y="559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25807</xdr:rowOff>
    </xdr:from>
    <xdr:to>
      <xdr:col>20</xdr:col>
      <xdr:colOff>38100</xdr:colOff>
      <xdr:row>34</xdr:row>
      <xdr:rowOff>127407</xdr:rowOff>
    </xdr:to>
    <xdr:sp macro="" textlink="">
      <xdr:nvSpPr>
        <xdr:cNvPr id="80" name="楕円 79"/>
        <xdr:cNvSpPr/>
      </xdr:nvSpPr>
      <xdr:spPr>
        <a:xfrm>
          <a:off x="3746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118534</xdr:rowOff>
    </xdr:from>
    <xdr:ext cx="469744" cy="259045"/>
    <xdr:sp macro="" textlink="">
      <xdr:nvSpPr>
        <xdr:cNvPr id="81" name="テキスト ボックス 80"/>
        <xdr:cNvSpPr txBox="1"/>
      </xdr:nvSpPr>
      <xdr:spPr>
        <a:xfrm>
          <a:off x="3562428" y="59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13462</xdr:rowOff>
    </xdr:from>
    <xdr:to>
      <xdr:col>15</xdr:col>
      <xdr:colOff>101600</xdr:colOff>
      <xdr:row>35</xdr:row>
      <xdr:rowOff>115062</xdr:rowOff>
    </xdr:to>
    <xdr:sp macro="" textlink="">
      <xdr:nvSpPr>
        <xdr:cNvPr id="82" name="楕円 81"/>
        <xdr:cNvSpPr/>
      </xdr:nvSpPr>
      <xdr:spPr>
        <a:xfrm>
          <a:off x="2857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106189</xdr:rowOff>
    </xdr:from>
    <xdr:ext cx="469744" cy="259045"/>
    <xdr:sp macro="" textlink="">
      <xdr:nvSpPr>
        <xdr:cNvPr id="83" name="テキスト ボックス 82"/>
        <xdr:cNvSpPr txBox="1"/>
      </xdr:nvSpPr>
      <xdr:spPr>
        <a:xfrm>
          <a:off x="2673428"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102616</xdr:rowOff>
    </xdr:from>
    <xdr:to>
      <xdr:col>10</xdr:col>
      <xdr:colOff>165100</xdr:colOff>
      <xdr:row>36</xdr:row>
      <xdr:rowOff>32766</xdr:rowOff>
    </xdr:to>
    <xdr:sp macro="" textlink="">
      <xdr:nvSpPr>
        <xdr:cNvPr id="84" name="楕円 83"/>
        <xdr:cNvSpPr/>
      </xdr:nvSpPr>
      <xdr:spPr>
        <a:xfrm>
          <a:off x="1968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23893</xdr:rowOff>
    </xdr:from>
    <xdr:ext cx="469744" cy="259045"/>
    <xdr:sp macro="" textlink="">
      <xdr:nvSpPr>
        <xdr:cNvPr id="85" name="テキスト ボックス 84"/>
        <xdr:cNvSpPr txBox="1"/>
      </xdr:nvSpPr>
      <xdr:spPr>
        <a:xfrm>
          <a:off x="1784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18034</xdr:rowOff>
    </xdr:from>
    <xdr:to>
      <xdr:col>6</xdr:col>
      <xdr:colOff>38100</xdr:colOff>
      <xdr:row>35</xdr:row>
      <xdr:rowOff>119634</xdr:rowOff>
    </xdr:to>
    <xdr:sp macro="" textlink="">
      <xdr:nvSpPr>
        <xdr:cNvPr id="86" name="楕円 85"/>
        <xdr:cNvSpPr/>
      </xdr:nvSpPr>
      <xdr:spPr>
        <a:xfrm>
          <a:off x="1079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110761</xdr:rowOff>
    </xdr:from>
    <xdr:ext cx="469744" cy="259045"/>
    <xdr:sp macro="" textlink="">
      <xdr:nvSpPr>
        <xdr:cNvPr id="87" name="テキスト ボックス 86"/>
        <xdr:cNvSpPr txBox="1"/>
      </xdr:nvSpPr>
      <xdr:spPr>
        <a:xfrm>
          <a:off x="895428"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169769</xdr:rowOff>
    </xdr:from>
    <xdr:to>
      <xdr:col>24</xdr:col>
      <xdr:colOff>63500</xdr:colOff>
      <xdr:row>58</xdr:row>
      <xdr:rowOff>14644</xdr:rowOff>
    </xdr:to>
    <xdr:cxnSp macro="">
      <xdr:nvCxnSpPr>
        <xdr:cNvPr id="116" name="直線コネクタ 115"/>
        <xdr:cNvCxnSpPr/>
      </xdr:nvCxnSpPr>
      <xdr:spPr>
        <a:xfrm flipV="1">
          <a:off x="3797300" y="9599519"/>
          <a:ext cx="838200" cy="35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14644</xdr:rowOff>
    </xdr:from>
    <xdr:to>
      <xdr:col>19</xdr:col>
      <xdr:colOff>177800</xdr:colOff>
      <xdr:row>58</xdr:row>
      <xdr:rowOff>47117</xdr:rowOff>
    </xdr:to>
    <xdr:cxnSp macro="">
      <xdr:nvCxnSpPr>
        <xdr:cNvPr id="119" name="直線コネクタ 118"/>
        <xdr:cNvCxnSpPr/>
      </xdr:nvCxnSpPr>
      <xdr:spPr>
        <a:xfrm flipV="1">
          <a:off x="2908300" y="9958744"/>
          <a:ext cx="889000" cy="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47142</xdr:rowOff>
    </xdr:from>
    <xdr:to>
      <xdr:col>20</xdr:col>
      <xdr:colOff>38100</xdr:colOff>
      <xdr:row>57</xdr:row>
      <xdr:rowOff>148742</xdr:rowOff>
    </xdr:to>
    <xdr:sp macro="" textlink="">
      <xdr:nvSpPr>
        <xdr:cNvPr id="120" name="フローチャート: 判断 119"/>
        <xdr:cNvSpPr/>
      </xdr:nvSpPr>
      <xdr:spPr>
        <a:xfrm>
          <a:off x="3746500" y="981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165269</xdr:rowOff>
    </xdr:from>
    <xdr:ext cx="534377" cy="259045"/>
    <xdr:sp macro="" textlink="">
      <xdr:nvSpPr>
        <xdr:cNvPr id="121" name="テキスト ボックス 120"/>
        <xdr:cNvSpPr txBox="1"/>
      </xdr:nvSpPr>
      <xdr:spPr>
        <a:xfrm>
          <a:off x="3530111" y="95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41410</xdr:rowOff>
    </xdr:from>
    <xdr:to>
      <xdr:col>15</xdr:col>
      <xdr:colOff>50800</xdr:colOff>
      <xdr:row>58</xdr:row>
      <xdr:rowOff>47117</xdr:rowOff>
    </xdr:to>
    <xdr:cxnSp macro="">
      <xdr:nvCxnSpPr>
        <xdr:cNvPr id="122" name="直線コネクタ 121"/>
        <xdr:cNvCxnSpPr/>
      </xdr:nvCxnSpPr>
      <xdr:spPr>
        <a:xfrm>
          <a:off x="2019300" y="9985510"/>
          <a:ext cx="889000" cy="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78316</xdr:rowOff>
    </xdr:from>
    <xdr:to>
      <xdr:col>15</xdr:col>
      <xdr:colOff>101600</xdr:colOff>
      <xdr:row>58</xdr:row>
      <xdr:rowOff>8466</xdr:rowOff>
    </xdr:to>
    <xdr:sp macro="" textlink="">
      <xdr:nvSpPr>
        <xdr:cNvPr id="123" name="フローチャート: 判断 122"/>
        <xdr:cNvSpPr/>
      </xdr:nvSpPr>
      <xdr:spPr>
        <a:xfrm>
          <a:off x="28575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24993</xdr:rowOff>
    </xdr:from>
    <xdr:ext cx="534377" cy="259045"/>
    <xdr:sp macro="" textlink="">
      <xdr:nvSpPr>
        <xdr:cNvPr id="124" name="テキスト ボックス 123"/>
        <xdr:cNvSpPr txBox="1"/>
      </xdr:nvSpPr>
      <xdr:spPr>
        <a:xfrm>
          <a:off x="2641111" y="962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39085</xdr:rowOff>
    </xdr:from>
    <xdr:to>
      <xdr:col>10</xdr:col>
      <xdr:colOff>114300</xdr:colOff>
      <xdr:row>58</xdr:row>
      <xdr:rowOff>41410</xdr:rowOff>
    </xdr:to>
    <xdr:cxnSp macro="">
      <xdr:nvCxnSpPr>
        <xdr:cNvPr id="125" name="直線コネクタ 124"/>
        <xdr:cNvCxnSpPr/>
      </xdr:nvCxnSpPr>
      <xdr:spPr>
        <a:xfrm>
          <a:off x="1130300" y="9983185"/>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92473</xdr:rowOff>
    </xdr:from>
    <xdr:to>
      <xdr:col>10</xdr:col>
      <xdr:colOff>165100</xdr:colOff>
      <xdr:row>58</xdr:row>
      <xdr:rowOff>22623</xdr:rowOff>
    </xdr:to>
    <xdr:sp macro="" textlink="">
      <xdr:nvSpPr>
        <xdr:cNvPr id="126" name="フローチャート: 判断 125"/>
        <xdr:cNvSpPr/>
      </xdr:nvSpPr>
      <xdr:spPr>
        <a:xfrm>
          <a:off x="1968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39150</xdr:rowOff>
    </xdr:from>
    <xdr:ext cx="534377" cy="259045"/>
    <xdr:sp macro="" textlink="">
      <xdr:nvSpPr>
        <xdr:cNvPr id="127" name="テキスト ボックス 126"/>
        <xdr:cNvSpPr txBox="1"/>
      </xdr:nvSpPr>
      <xdr:spPr>
        <a:xfrm>
          <a:off x="1752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85418</xdr:rowOff>
    </xdr:from>
    <xdr:to>
      <xdr:col>6</xdr:col>
      <xdr:colOff>38100</xdr:colOff>
      <xdr:row>58</xdr:row>
      <xdr:rowOff>15568</xdr:rowOff>
    </xdr:to>
    <xdr:sp macro="" textlink="">
      <xdr:nvSpPr>
        <xdr:cNvPr id="128" name="フローチャート: 判断 127"/>
        <xdr:cNvSpPr/>
      </xdr:nvSpPr>
      <xdr:spPr>
        <a:xfrm>
          <a:off x="1079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32095</xdr:rowOff>
    </xdr:from>
    <xdr:ext cx="534377" cy="259045"/>
    <xdr:sp macro="" textlink="">
      <xdr:nvSpPr>
        <xdr:cNvPr id="129" name="テキスト ボックス 128"/>
        <xdr:cNvSpPr txBox="1"/>
      </xdr:nvSpPr>
      <xdr:spPr>
        <a:xfrm>
          <a:off x="863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118969</xdr:rowOff>
    </xdr:from>
    <xdr:to>
      <xdr:col>24</xdr:col>
      <xdr:colOff>114300</xdr:colOff>
      <xdr:row>56</xdr:row>
      <xdr:rowOff>49119</xdr:rowOff>
    </xdr:to>
    <xdr:sp macro="" textlink="">
      <xdr:nvSpPr>
        <xdr:cNvPr id="135" name="楕円 134"/>
        <xdr:cNvSpPr/>
      </xdr:nvSpPr>
      <xdr:spPr>
        <a:xfrm>
          <a:off x="4584700" y="954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33896</xdr:rowOff>
    </xdr:from>
    <xdr:ext cx="599010" cy="259045"/>
    <xdr:sp macro="" textlink="">
      <xdr:nvSpPr>
        <xdr:cNvPr id="136" name="総務費該当値テキスト"/>
        <xdr:cNvSpPr txBox="1"/>
      </xdr:nvSpPr>
      <xdr:spPr>
        <a:xfrm>
          <a:off x="4686300" y="946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135294</xdr:rowOff>
    </xdr:from>
    <xdr:to>
      <xdr:col>20</xdr:col>
      <xdr:colOff>38100</xdr:colOff>
      <xdr:row>58</xdr:row>
      <xdr:rowOff>65444</xdr:rowOff>
    </xdr:to>
    <xdr:sp macro="" textlink="">
      <xdr:nvSpPr>
        <xdr:cNvPr id="137" name="楕円 136"/>
        <xdr:cNvSpPr/>
      </xdr:nvSpPr>
      <xdr:spPr>
        <a:xfrm>
          <a:off x="3746500" y="99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56571</xdr:rowOff>
    </xdr:from>
    <xdr:ext cx="534377" cy="259045"/>
    <xdr:sp macro="" textlink="">
      <xdr:nvSpPr>
        <xdr:cNvPr id="138" name="テキスト ボックス 137"/>
        <xdr:cNvSpPr txBox="1"/>
      </xdr:nvSpPr>
      <xdr:spPr>
        <a:xfrm>
          <a:off x="3530111" y="100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167767</xdr:rowOff>
    </xdr:from>
    <xdr:to>
      <xdr:col>15</xdr:col>
      <xdr:colOff>101600</xdr:colOff>
      <xdr:row>58</xdr:row>
      <xdr:rowOff>97917</xdr:rowOff>
    </xdr:to>
    <xdr:sp macro="" textlink="">
      <xdr:nvSpPr>
        <xdr:cNvPr id="139" name="楕円 138"/>
        <xdr:cNvSpPr/>
      </xdr:nvSpPr>
      <xdr:spPr>
        <a:xfrm>
          <a:off x="2857500" y="99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89044</xdr:rowOff>
    </xdr:from>
    <xdr:ext cx="534377" cy="259045"/>
    <xdr:sp macro="" textlink="">
      <xdr:nvSpPr>
        <xdr:cNvPr id="140" name="テキスト ボックス 139"/>
        <xdr:cNvSpPr txBox="1"/>
      </xdr:nvSpPr>
      <xdr:spPr>
        <a:xfrm>
          <a:off x="2641111" y="100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162060</xdr:rowOff>
    </xdr:from>
    <xdr:to>
      <xdr:col>10</xdr:col>
      <xdr:colOff>165100</xdr:colOff>
      <xdr:row>58</xdr:row>
      <xdr:rowOff>92210</xdr:rowOff>
    </xdr:to>
    <xdr:sp macro="" textlink="">
      <xdr:nvSpPr>
        <xdr:cNvPr id="141" name="楕円 140"/>
        <xdr:cNvSpPr/>
      </xdr:nvSpPr>
      <xdr:spPr>
        <a:xfrm>
          <a:off x="1968500" y="9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83337</xdr:rowOff>
    </xdr:from>
    <xdr:ext cx="534377" cy="259045"/>
    <xdr:sp macro="" textlink="">
      <xdr:nvSpPr>
        <xdr:cNvPr id="142" name="テキスト ボックス 141"/>
        <xdr:cNvSpPr txBox="1"/>
      </xdr:nvSpPr>
      <xdr:spPr>
        <a:xfrm>
          <a:off x="1752111" y="100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159735</xdr:rowOff>
    </xdr:from>
    <xdr:to>
      <xdr:col>6</xdr:col>
      <xdr:colOff>38100</xdr:colOff>
      <xdr:row>58</xdr:row>
      <xdr:rowOff>89885</xdr:rowOff>
    </xdr:to>
    <xdr:sp macro="" textlink="">
      <xdr:nvSpPr>
        <xdr:cNvPr id="143" name="楕円 142"/>
        <xdr:cNvSpPr/>
      </xdr:nvSpPr>
      <xdr:spPr>
        <a:xfrm>
          <a:off x="1079500" y="9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81012</xdr:rowOff>
    </xdr:from>
    <xdr:ext cx="534377" cy="259045"/>
    <xdr:sp macro="" textlink="">
      <xdr:nvSpPr>
        <xdr:cNvPr id="144" name="テキスト ボックス 143"/>
        <xdr:cNvSpPr txBox="1"/>
      </xdr:nvSpPr>
      <xdr:spPr>
        <a:xfrm>
          <a:off x="863111" y="100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75703</xdr:rowOff>
    </xdr:from>
    <xdr:to>
      <xdr:col>24</xdr:col>
      <xdr:colOff>63500</xdr:colOff>
      <xdr:row>75</xdr:row>
      <xdr:rowOff>111920</xdr:rowOff>
    </xdr:to>
    <xdr:cxnSp macro="">
      <xdr:nvCxnSpPr>
        <xdr:cNvPr id="176" name="直線コネクタ 175"/>
        <xdr:cNvCxnSpPr/>
      </xdr:nvCxnSpPr>
      <xdr:spPr>
        <a:xfrm flipV="1">
          <a:off x="3797300" y="12934453"/>
          <a:ext cx="8382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111920</xdr:rowOff>
    </xdr:from>
    <xdr:to>
      <xdr:col>19</xdr:col>
      <xdr:colOff>177800</xdr:colOff>
      <xdr:row>75</xdr:row>
      <xdr:rowOff>124754</xdr:rowOff>
    </xdr:to>
    <xdr:cxnSp macro="">
      <xdr:nvCxnSpPr>
        <xdr:cNvPr id="179" name="直線コネクタ 178"/>
        <xdr:cNvCxnSpPr/>
      </xdr:nvCxnSpPr>
      <xdr:spPr>
        <a:xfrm flipV="1">
          <a:off x="2908300" y="12970670"/>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64505</xdr:rowOff>
    </xdr:from>
    <xdr:to>
      <xdr:col>20</xdr:col>
      <xdr:colOff>38100</xdr:colOff>
      <xdr:row>75</xdr:row>
      <xdr:rowOff>166105</xdr:rowOff>
    </xdr:to>
    <xdr:sp macro="" textlink="">
      <xdr:nvSpPr>
        <xdr:cNvPr id="180" name="フローチャート: 判断 179"/>
        <xdr:cNvSpPr/>
      </xdr:nvSpPr>
      <xdr:spPr>
        <a:xfrm>
          <a:off x="3746500" y="1292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157232</xdr:rowOff>
    </xdr:from>
    <xdr:ext cx="599010" cy="259045"/>
    <xdr:sp macro="" textlink="">
      <xdr:nvSpPr>
        <xdr:cNvPr id="181" name="テキスト ボックス 180"/>
        <xdr:cNvSpPr txBox="1"/>
      </xdr:nvSpPr>
      <xdr:spPr>
        <a:xfrm>
          <a:off x="3497795" y="1301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124754</xdr:rowOff>
    </xdr:from>
    <xdr:to>
      <xdr:col>15</xdr:col>
      <xdr:colOff>50800</xdr:colOff>
      <xdr:row>76</xdr:row>
      <xdr:rowOff>50927</xdr:rowOff>
    </xdr:to>
    <xdr:cxnSp macro="">
      <xdr:nvCxnSpPr>
        <xdr:cNvPr id="182" name="直線コネクタ 181"/>
        <xdr:cNvCxnSpPr/>
      </xdr:nvCxnSpPr>
      <xdr:spPr>
        <a:xfrm flipV="1">
          <a:off x="2019300" y="12983504"/>
          <a:ext cx="889000" cy="9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115908</xdr:rowOff>
    </xdr:from>
    <xdr:to>
      <xdr:col>15</xdr:col>
      <xdr:colOff>101600</xdr:colOff>
      <xdr:row>76</xdr:row>
      <xdr:rowOff>46058</xdr:rowOff>
    </xdr:to>
    <xdr:sp macro="" textlink="">
      <xdr:nvSpPr>
        <xdr:cNvPr id="183" name="フローチャート: 判断 182"/>
        <xdr:cNvSpPr/>
      </xdr:nvSpPr>
      <xdr:spPr>
        <a:xfrm>
          <a:off x="2857500" y="1297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37185</xdr:rowOff>
    </xdr:from>
    <xdr:ext cx="599010" cy="259045"/>
    <xdr:sp macro="" textlink="">
      <xdr:nvSpPr>
        <xdr:cNvPr id="184" name="テキスト ボックス 183"/>
        <xdr:cNvSpPr txBox="1"/>
      </xdr:nvSpPr>
      <xdr:spPr>
        <a:xfrm>
          <a:off x="2608795" y="1306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50927</xdr:rowOff>
    </xdr:from>
    <xdr:to>
      <xdr:col>10</xdr:col>
      <xdr:colOff>114300</xdr:colOff>
      <xdr:row>76</xdr:row>
      <xdr:rowOff>88364</xdr:rowOff>
    </xdr:to>
    <xdr:cxnSp macro="">
      <xdr:nvCxnSpPr>
        <xdr:cNvPr id="185" name="直線コネクタ 184"/>
        <xdr:cNvCxnSpPr/>
      </xdr:nvCxnSpPr>
      <xdr:spPr>
        <a:xfrm flipV="1">
          <a:off x="1130300" y="13081127"/>
          <a:ext cx="889000" cy="3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90881</xdr:rowOff>
    </xdr:from>
    <xdr:to>
      <xdr:col>10</xdr:col>
      <xdr:colOff>165100</xdr:colOff>
      <xdr:row>76</xdr:row>
      <xdr:rowOff>21031</xdr:rowOff>
    </xdr:to>
    <xdr:sp macro="" textlink="">
      <xdr:nvSpPr>
        <xdr:cNvPr id="186" name="フローチャート: 判断 185"/>
        <xdr:cNvSpPr/>
      </xdr:nvSpPr>
      <xdr:spPr>
        <a:xfrm>
          <a:off x="1968500" y="1294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37558</xdr:rowOff>
    </xdr:from>
    <xdr:ext cx="599010" cy="259045"/>
    <xdr:sp macro="" textlink="">
      <xdr:nvSpPr>
        <xdr:cNvPr id="187" name="テキスト ボックス 186"/>
        <xdr:cNvSpPr txBox="1"/>
      </xdr:nvSpPr>
      <xdr:spPr>
        <a:xfrm>
          <a:off x="1719795" y="1272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93059</xdr:rowOff>
    </xdr:from>
    <xdr:to>
      <xdr:col>6</xdr:col>
      <xdr:colOff>38100</xdr:colOff>
      <xdr:row>76</xdr:row>
      <xdr:rowOff>23208</xdr:rowOff>
    </xdr:to>
    <xdr:sp macro="" textlink="">
      <xdr:nvSpPr>
        <xdr:cNvPr id="188" name="フローチャート: 判断 187"/>
        <xdr:cNvSpPr/>
      </xdr:nvSpPr>
      <xdr:spPr>
        <a:xfrm>
          <a:off x="1079500" y="129518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39736</xdr:rowOff>
    </xdr:from>
    <xdr:ext cx="599010" cy="259045"/>
    <xdr:sp macro="" textlink="">
      <xdr:nvSpPr>
        <xdr:cNvPr id="189" name="テキスト ボックス 188"/>
        <xdr:cNvSpPr txBox="1"/>
      </xdr:nvSpPr>
      <xdr:spPr>
        <a:xfrm>
          <a:off x="830795" y="1272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24903</xdr:rowOff>
    </xdr:from>
    <xdr:to>
      <xdr:col>24</xdr:col>
      <xdr:colOff>114300</xdr:colOff>
      <xdr:row>75</xdr:row>
      <xdr:rowOff>126503</xdr:rowOff>
    </xdr:to>
    <xdr:sp macro="" textlink="">
      <xdr:nvSpPr>
        <xdr:cNvPr id="195" name="楕円 194"/>
        <xdr:cNvSpPr/>
      </xdr:nvSpPr>
      <xdr:spPr>
        <a:xfrm>
          <a:off x="4584700" y="128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47780</xdr:rowOff>
    </xdr:from>
    <xdr:ext cx="599010" cy="259045"/>
    <xdr:sp macro="" textlink="">
      <xdr:nvSpPr>
        <xdr:cNvPr id="196" name="民生費該当値テキスト"/>
        <xdr:cNvSpPr txBox="1"/>
      </xdr:nvSpPr>
      <xdr:spPr>
        <a:xfrm>
          <a:off x="4686300" y="12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61120</xdr:rowOff>
    </xdr:from>
    <xdr:to>
      <xdr:col>20</xdr:col>
      <xdr:colOff>38100</xdr:colOff>
      <xdr:row>75</xdr:row>
      <xdr:rowOff>162719</xdr:rowOff>
    </xdr:to>
    <xdr:sp macro="" textlink="">
      <xdr:nvSpPr>
        <xdr:cNvPr id="197" name="楕円 196"/>
        <xdr:cNvSpPr/>
      </xdr:nvSpPr>
      <xdr:spPr>
        <a:xfrm>
          <a:off x="3746500" y="129198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7797</xdr:rowOff>
    </xdr:from>
    <xdr:ext cx="599010" cy="259045"/>
    <xdr:sp macro="" textlink="">
      <xdr:nvSpPr>
        <xdr:cNvPr id="198" name="テキスト ボックス 197"/>
        <xdr:cNvSpPr txBox="1"/>
      </xdr:nvSpPr>
      <xdr:spPr>
        <a:xfrm>
          <a:off x="3497795" y="1269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73954</xdr:rowOff>
    </xdr:from>
    <xdr:to>
      <xdr:col>15</xdr:col>
      <xdr:colOff>101600</xdr:colOff>
      <xdr:row>76</xdr:row>
      <xdr:rowOff>4104</xdr:rowOff>
    </xdr:to>
    <xdr:sp macro="" textlink="">
      <xdr:nvSpPr>
        <xdr:cNvPr id="199" name="楕円 198"/>
        <xdr:cNvSpPr/>
      </xdr:nvSpPr>
      <xdr:spPr>
        <a:xfrm>
          <a:off x="2857500" y="129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20631</xdr:rowOff>
    </xdr:from>
    <xdr:ext cx="599010" cy="259045"/>
    <xdr:sp macro="" textlink="">
      <xdr:nvSpPr>
        <xdr:cNvPr id="200" name="テキスト ボックス 199"/>
        <xdr:cNvSpPr txBox="1"/>
      </xdr:nvSpPr>
      <xdr:spPr>
        <a:xfrm>
          <a:off x="2608795" y="1270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xdr:rowOff>
    </xdr:from>
    <xdr:to>
      <xdr:col>10</xdr:col>
      <xdr:colOff>165100</xdr:colOff>
      <xdr:row>76</xdr:row>
      <xdr:rowOff>101727</xdr:rowOff>
    </xdr:to>
    <xdr:sp macro="" textlink="">
      <xdr:nvSpPr>
        <xdr:cNvPr id="201" name="楕円 200"/>
        <xdr:cNvSpPr/>
      </xdr:nvSpPr>
      <xdr:spPr>
        <a:xfrm>
          <a:off x="1968500" y="130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92854</xdr:rowOff>
    </xdr:from>
    <xdr:ext cx="599010" cy="259045"/>
    <xdr:sp macro="" textlink="">
      <xdr:nvSpPr>
        <xdr:cNvPr id="202" name="テキスト ボックス 201"/>
        <xdr:cNvSpPr txBox="1"/>
      </xdr:nvSpPr>
      <xdr:spPr>
        <a:xfrm>
          <a:off x="1719795" y="1312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37564</xdr:rowOff>
    </xdr:from>
    <xdr:to>
      <xdr:col>6</xdr:col>
      <xdr:colOff>38100</xdr:colOff>
      <xdr:row>76</xdr:row>
      <xdr:rowOff>139164</xdr:rowOff>
    </xdr:to>
    <xdr:sp macro="" textlink="">
      <xdr:nvSpPr>
        <xdr:cNvPr id="203" name="楕円 202"/>
        <xdr:cNvSpPr/>
      </xdr:nvSpPr>
      <xdr:spPr>
        <a:xfrm>
          <a:off x="1079500" y="130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130291</xdr:rowOff>
    </xdr:from>
    <xdr:ext cx="599010" cy="259045"/>
    <xdr:sp macro="" textlink="">
      <xdr:nvSpPr>
        <xdr:cNvPr id="204" name="テキスト ボックス 203"/>
        <xdr:cNvSpPr txBox="1"/>
      </xdr:nvSpPr>
      <xdr:spPr>
        <a:xfrm>
          <a:off x="830795" y="1316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47924</xdr:rowOff>
    </xdr:from>
    <xdr:to>
      <xdr:col>24</xdr:col>
      <xdr:colOff>63500</xdr:colOff>
      <xdr:row>96</xdr:row>
      <xdr:rowOff>169182</xdr:rowOff>
    </xdr:to>
    <xdr:cxnSp macro="">
      <xdr:nvCxnSpPr>
        <xdr:cNvPr id="233" name="直線コネクタ 232"/>
        <xdr:cNvCxnSpPr/>
      </xdr:nvCxnSpPr>
      <xdr:spPr>
        <a:xfrm flipV="1">
          <a:off x="3797300" y="16507124"/>
          <a:ext cx="838200" cy="12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169182</xdr:rowOff>
    </xdr:from>
    <xdr:to>
      <xdr:col>19</xdr:col>
      <xdr:colOff>177800</xdr:colOff>
      <xdr:row>97</xdr:row>
      <xdr:rowOff>127516</xdr:rowOff>
    </xdr:to>
    <xdr:cxnSp macro="">
      <xdr:nvCxnSpPr>
        <xdr:cNvPr id="236" name="直線コネクタ 235"/>
        <xdr:cNvCxnSpPr/>
      </xdr:nvCxnSpPr>
      <xdr:spPr>
        <a:xfrm flipV="1">
          <a:off x="2908300" y="16628382"/>
          <a:ext cx="889000" cy="1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145684</xdr:rowOff>
    </xdr:from>
    <xdr:to>
      <xdr:col>20</xdr:col>
      <xdr:colOff>38100</xdr:colOff>
      <xdr:row>97</xdr:row>
      <xdr:rowOff>75834</xdr:rowOff>
    </xdr:to>
    <xdr:sp macro="" textlink="">
      <xdr:nvSpPr>
        <xdr:cNvPr id="237" name="フローチャート: 判断 236"/>
        <xdr:cNvSpPr/>
      </xdr:nvSpPr>
      <xdr:spPr>
        <a:xfrm>
          <a:off x="37465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66961</xdr:rowOff>
    </xdr:from>
    <xdr:ext cx="534377" cy="259045"/>
    <xdr:sp macro="" textlink="">
      <xdr:nvSpPr>
        <xdr:cNvPr id="238" name="テキスト ボックス 237"/>
        <xdr:cNvSpPr txBox="1"/>
      </xdr:nvSpPr>
      <xdr:spPr>
        <a:xfrm>
          <a:off x="3530111" y="166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82252</xdr:rowOff>
    </xdr:from>
    <xdr:to>
      <xdr:col>15</xdr:col>
      <xdr:colOff>50800</xdr:colOff>
      <xdr:row>97</xdr:row>
      <xdr:rowOff>127516</xdr:rowOff>
    </xdr:to>
    <xdr:cxnSp macro="">
      <xdr:nvCxnSpPr>
        <xdr:cNvPr id="239" name="直線コネクタ 238"/>
        <xdr:cNvCxnSpPr/>
      </xdr:nvCxnSpPr>
      <xdr:spPr>
        <a:xfrm>
          <a:off x="2019300" y="16712902"/>
          <a:ext cx="889000" cy="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386</xdr:rowOff>
    </xdr:from>
    <xdr:to>
      <xdr:col>15</xdr:col>
      <xdr:colOff>101600</xdr:colOff>
      <xdr:row>97</xdr:row>
      <xdr:rowOff>101986</xdr:rowOff>
    </xdr:to>
    <xdr:sp macro="" textlink="">
      <xdr:nvSpPr>
        <xdr:cNvPr id="240" name="フローチャート: 判断 239"/>
        <xdr:cNvSpPr/>
      </xdr:nvSpPr>
      <xdr:spPr>
        <a:xfrm>
          <a:off x="2857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118513</xdr:rowOff>
    </xdr:from>
    <xdr:ext cx="534377" cy="259045"/>
    <xdr:sp macro="" textlink="">
      <xdr:nvSpPr>
        <xdr:cNvPr id="241" name="テキスト ボックス 240"/>
        <xdr:cNvSpPr txBox="1"/>
      </xdr:nvSpPr>
      <xdr:spPr>
        <a:xfrm>
          <a:off x="2641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23259</xdr:rowOff>
    </xdr:from>
    <xdr:to>
      <xdr:col>10</xdr:col>
      <xdr:colOff>114300</xdr:colOff>
      <xdr:row>97</xdr:row>
      <xdr:rowOff>82252</xdr:rowOff>
    </xdr:to>
    <xdr:cxnSp macro="">
      <xdr:nvCxnSpPr>
        <xdr:cNvPr id="242" name="直線コネクタ 241"/>
        <xdr:cNvCxnSpPr/>
      </xdr:nvCxnSpPr>
      <xdr:spPr>
        <a:xfrm>
          <a:off x="1130300" y="16653909"/>
          <a:ext cx="889000" cy="5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30469</xdr:rowOff>
    </xdr:from>
    <xdr:to>
      <xdr:col>10</xdr:col>
      <xdr:colOff>165100</xdr:colOff>
      <xdr:row>97</xdr:row>
      <xdr:rowOff>132069</xdr:rowOff>
    </xdr:to>
    <xdr:sp macro="" textlink="">
      <xdr:nvSpPr>
        <xdr:cNvPr id="243" name="フローチャート: 判断 242"/>
        <xdr:cNvSpPr/>
      </xdr:nvSpPr>
      <xdr:spPr>
        <a:xfrm>
          <a:off x="1968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148596</xdr:rowOff>
    </xdr:from>
    <xdr:ext cx="534377" cy="259045"/>
    <xdr:sp macro="" textlink="">
      <xdr:nvSpPr>
        <xdr:cNvPr id="244" name="テキスト ボックス 243"/>
        <xdr:cNvSpPr txBox="1"/>
      </xdr:nvSpPr>
      <xdr:spPr>
        <a:xfrm>
          <a:off x="1752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24305</xdr:rowOff>
    </xdr:from>
    <xdr:to>
      <xdr:col>6</xdr:col>
      <xdr:colOff>38100</xdr:colOff>
      <xdr:row>97</xdr:row>
      <xdr:rowOff>125905</xdr:rowOff>
    </xdr:to>
    <xdr:sp macro="" textlink="">
      <xdr:nvSpPr>
        <xdr:cNvPr id="245" name="フローチャート: 判断 244"/>
        <xdr:cNvSpPr/>
      </xdr:nvSpPr>
      <xdr:spPr>
        <a:xfrm>
          <a:off x="1079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117032</xdr:rowOff>
    </xdr:from>
    <xdr:ext cx="534377" cy="259045"/>
    <xdr:sp macro="" textlink="">
      <xdr:nvSpPr>
        <xdr:cNvPr id="246" name="テキスト ボックス 245"/>
        <xdr:cNvSpPr txBox="1"/>
      </xdr:nvSpPr>
      <xdr:spPr>
        <a:xfrm>
          <a:off x="863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168574</xdr:rowOff>
    </xdr:from>
    <xdr:to>
      <xdr:col>24</xdr:col>
      <xdr:colOff>114300</xdr:colOff>
      <xdr:row>96</xdr:row>
      <xdr:rowOff>98724</xdr:rowOff>
    </xdr:to>
    <xdr:sp macro="" textlink="">
      <xdr:nvSpPr>
        <xdr:cNvPr id="252" name="楕円 251"/>
        <xdr:cNvSpPr/>
      </xdr:nvSpPr>
      <xdr:spPr>
        <a:xfrm>
          <a:off x="4584700" y="164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20001</xdr:rowOff>
    </xdr:from>
    <xdr:ext cx="534377" cy="259045"/>
    <xdr:sp macro="" textlink="">
      <xdr:nvSpPr>
        <xdr:cNvPr id="253" name="衛生費該当値テキスト"/>
        <xdr:cNvSpPr txBox="1"/>
      </xdr:nvSpPr>
      <xdr:spPr>
        <a:xfrm>
          <a:off x="4686300" y="163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118382</xdr:rowOff>
    </xdr:from>
    <xdr:to>
      <xdr:col>20</xdr:col>
      <xdr:colOff>38100</xdr:colOff>
      <xdr:row>97</xdr:row>
      <xdr:rowOff>48532</xdr:rowOff>
    </xdr:to>
    <xdr:sp macro="" textlink="">
      <xdr:nvSpPr>
        <xdr:cNvPr id="254" name="楕円 253"/>
        <xdr:cNvSpPr/>
      </xdr:nvSpPr>
      <xdr:spPr>
        <a:xfrm>
          <a:off x="3746500" y="1657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65059</xdr:rowOff>
    </xdr:from>
    <xdr:ext cx="534377" cy="259045"/>
    <xdr:sp macro="" textlink="">
      <xdr:nvSpPr>
        <xdr:cNvPr id="255" name="テキスト ボックス 254"/>
        <xdr:cNvSpPr txBox="1"/>
      </xdr:nvSpPr>
      <xdr:spPr>
        <a:xfrm>
          <a:off x="3530111" y="1635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76716</xdr:rowOff>
    </xdr:from>
    <xdr:to>
      <xdr:col>15</xdr:col>
      <xdr:colOff>101600</xdr:colOff>
      <xdr:row>98</xdr:row>
      <xdr:rowOff>6866</xdr:rowOff>
    </xdr:to>
    <xdr:sp macro="" textlink="">
      <xdr:nvSpPr>
        <xdr:cNvPr id="256" name="楕円 255"/>
        <xdr:cNvSpPr/>
      </xdr:nvSpPr>
      <xdr:spPr>
        <a:xfrm>
          <a:off x="2857500" y="167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169443</xdr:rowOff>
    </xdr:from>
    <xdr:ext cx="534377" cy="259045"/>
    <xdr:sp macro="" textlink="">
      <xdr:nvSpPr>
        <xdr:cNvPr id="257" name="テキスト ボックス 256"/>
        <xdr:cNvSpPr txBox="1"/>
      </xdr:nvSpPr>
      <xdr:spPr>
        <a:xfrm>
          <a:off x="2641111" y="168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31452</xdr:rowOff>
    </xdr:from>
    <xdr:to>
      <xdr:col>10</xdr:col>
      <xdr:colOff>165100</xdr:colOff>
      <xdr:row>97</xdr:row>
      <xdr:rowOff>133052</xdr:rowOff>
    </xdr:to>
    <xdr:sp macro="" textlink="">
      <xdr:nvSpPr>
        <xdr:cNvPr id="258" name="楕円 257"/>
        <xdr:cNvSpPr/>
      </xdr:nvSpPr>
      <xdr:spPr>
        <a:xfrm>
          <a:off x="1968500" y="166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124179</xdr:rowOff>
    </xdr:from>
    <xdr:ext cx="534377" cy="259045"/>
    <xdr:sp macro="" textlink="">
      <xdr:nvSpPr>
        <xdr:cNvPr id="259" name="テキスト ボックス 258"/>
        <xdr:cNvSpPr txBox="1"/>
      </xdr:nvSpPr>
      <xdr:spPr>
        <a:xfrm>
          <a:off x="1752111" y="1675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143909</xdr:rowOff>
    </xdr:from>
    <xdr:to>
      <xdr:col>6</xdr:col>
      <xdr:colOff>38100</xdr:colOff>
      <xdr:row>97</xdr:row>
      <xdr:rowOff>74059</xdr:rowOff>
    </xdr:to>
    <xdr:sp macro="" textlink="">
      <xdr:nvSpPr>
        <xdr:cNvPr id="260" name="楕円 259"/>
        <xdr:cNvSpPr/>
      </xdr:nvSpPr>
      <xdr:spPr>
        <a:xfrm>
          <a:off x="1079500" y="166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90586</xdr:rowOff>
    </xdr:from>
    <xdr:ext cx="534377" cy="259045"/>
    <xdr:sp macro="" textlink="">
      <xdr:nvSpPr>
        <xdr:cNvPr id="261" name="テキスト ボックス 260"/>
        <xdr:cNvSpPr txBox="1"/>
      </xdr:nvSpPr>
      <xdr:spPr>
        <a:xfrm>
          <a:off x="863111" y="163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154730</xdr:rowOff>
    </xdr:from>
    <xdr:to>
      <xdr:col>55</xdr:col>
      <xdr:colOff>0</xdr:colOff>
      <xdr:row>37</xdr:row>
      <xdr:rowOff>159645</xdr:rowOff>
    </xdr:to>
    <xdr:cxnSp macro="">
      <xdr:nvCxnSpPr>
        <xdr:cNvPr id="286" name="直線コネクタ 285"/>
        <xdr:cNvCxnSpPr/>
      </xdr:nvCxnSpPr>
      <xdr:spPr>
        <a:xfrm>
          <a:off x="9639300" y="6498380"/>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154730</xdr:rowOff>
    </xdr:from>
    <xdr:to>
      <xdr:col>50</xdr:col>
      <xdr:colOff>114300</xdr:colOff>
      <xdr:row>37</xdr:row>
      <xdr:rowOff>159017</xdr:rowOff>
    </xdr:to>
    <xdr:cxnSp macro="">
      <xdr:nvCxnSpPr>
        <xdr:cNvPr id="289" name="直線コネクタ 288"/>
        <xdr:cNvCxnSpPr/>
      </xdr:nvCxnSpPr>
      <xdr:spPr>
        <a:xfrm flipV="1">
          <a:off x="8750300" y="6498380"/>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87414</xdr:rowOff>
    </xdr:from>
    <xdr:to>
      <xdr:col>50</xdr:col>
      <xdr:colOff>165100</xdr:colOff>
      <xdr:row>38</xdr:row>
      <xdr:rowOff>17564</xdr:rowOff>
    </xdr:to>
    <xdr:sp macro="" textlink="">
      <xdr:nvSpPr>
        <xdr:cNvPr id="290" name="フローチャート: 判断 289"/>
        <xdr:cNvSpPr/>
      </xdr:nvSpPr>
      <xdr:spPr>
        <a:xfrm>
          <a:off x="9588500" y="64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34091</xdr:rowOff>
    </xdr:from>
    <xdr:ext cx="469744" cy="259045"/>
    <xdr:sp macro="" textlink="">
      <xdr:nvSpPr>
        <xdr:cNvPr id="291" name="テキスト ボックス 290"/>
        <xdr:cNvSpPr txBox="1"/>
      </xdr:nvSpPr>
      <xdr:spPr>
        <a:xfrm>
          <a:off x="9404428" y="62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159017</xdr:rowOff>
    </xdr:from>
    <xdr:to>
      <xdr:col>45</xdr:col>
      <xdr:colOff>177800</xdr:colOff>
      <xdr:row>37</xdr:row>
      <xdr:rowOff>160960</xdr:rowOff>
    </xdr:to>
    <xdr:cxnSp macro="">
      <xdr:nvCxnSpPr>
        <xdr:cNvPr id="292" name="直線コネクタ 291"/>
        <xdr:cNvCxnSpPr/>
      </xdr:nvCxnSpPr>
      <xdr:spPr>
        <a:xfrm flipV="1">
          <a:off x="7861300" y="6502667"/>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84385</xdr:rowOff>
    </xdr:from>
    <xdr:to>
      <xdr:col>46</xdr:col>
      <xdr:colOff>38100</xdr:colOff>
      <xdr:row>38</xdr:row>
      <xdr:rowOff>14536</xdr:rowOff>
    </xdr:to>
    <xdr:sp macro="" textlink="">
      <xdr:nvSpPr>
        <xdr:cNvPr id="293" name="フローチャート: 判断 292"/>
        <xdr:cNvSpPr/>
      </xdr:nvSpPr>
      <xdr:spPr>
        <a:xfrm>
          <a:off x="8699500" y="64280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31062</xdr:rowOff>
    </xdr:from>
    <xdr:ext cx="469744" cy="259045"/>
    <xdr:sp macro="" textlink="">
      <xdr:nvSpPr>
        <xdr:cNvPr id="294" name="テキスト ボックス 293"/>
        <xdr:cNvSpPr txBox="1"/>
      </xdr:nvSpPr>
      <xdr:spPr>
        <a:xfrm>
          <a:off x="8515428" y="62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160960</xdr:rowOff>
    </xdr:from>
    <xdr:to>
      <xdr:col>41</xdr:col>
      <xdr:colOff>50800</xdr:colOff>
      <xdr:row>37</xdr:row>
      <xdr:rowOff>163703</xdr:rowOff>
    </xdr:to>
    <xdr:cxnSp macro="">
      <xdr:nvCxnSpPr>
        <xdr:cNvPr id="295" name="直線コネクタ 294"/>
        <xdr:cNvCxnSpPr/>
      </xdr:nvCxnSpPr>
      <xdr:spPr>
        <a:xfrm flipV="1">
          <a:off x="6972300" y="650461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77527</xdr:rowOff>
    </xdr:from>
    <xdr:to>
      <xdr:col>41</xdr:col>
      <xdr:colOff>101600</xdr:colOff>
      <xdr:row>38</xdr:row>
      <xdr:rowOff>7677</xdr:rowOff>
    </xdr:to>
    <xdr:sp macro="" textlink="">
      <xdr:nvSpPr>
        <xdr:cNvPr id="296" name="フローチャート: 判断 295"/>
        <xdr:cNvSpPr/>
      </xdr:nvSpPr>
      <xdr:spPr>
        <a:xfrm>
          <a:off x="7810500" y="6421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24204</xdr:rowOff>
    </xdr:from>
    <xdr:ext cx="469744" cy="259045"/>
    <xdr:sp macro="" textlink="">
      <xdr:nvSpPr>
        <xdr:cNvPr id="297" name="テキスト ボックス 296"/>
        <xdr:cNvSpPr txBox="1"/>
      </xdr:nvSpPr>
      <xdr:spPr>
        <a:xfrm>
          <a:off x="7626428" y="619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77298</xdr:rowOff>
    </xdr:from>
    <xdr:to>
      <xdr:col>36</xdr:col>
      <xdr:colOff>165100</xdr:colOff>
      <xdr:row>38</xdr:row>
      <xdr:rowOff>7448</xdr:rowOff>
    </xdr:to>
    <xdr:sp macro="" textlink="">
      <xdr:nvSpPr>
        <xdr:cNvPr id="298" name="フローチャート: 判断 297"/>
        <xdr:cNvSpPr/>
      </xdr:nvSpPr>
      <xdr:spPr>
        <a:xfrm>
          <a:off x="6921500" y="64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23975</xdr:rowOff>
    </xdr:from>
    <xdr:ext cx="469744" cy="259045"/>
    <xdr:sp macro="" textlink="">
      <xdr:nvSpPr>
        <xdr:cNvPr id="299" name="テキスト ボックス 298"/>
        <xdr:cNvSpPr txBox="1"/>
      </xdr:nvSpPr>
      <xdr:spPr>
        <a:xfrm>
          <a:off x="6737428" y="619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108845</xdr:rowOff>
    </xdr:from>
    <xdr:to>
      <xdr:col>55</xdr:col>
      <xdr:colOff>50800</xdr:colOff>
      <xdr:row>38</xdr:row>
      <xdr:rowOff>38995</xdr:rowOff>
    </xdr:to>
    <xdr:sp macro="" textlink="">
      <xdr:nvSpPr>
        <xdr:cNvPr id="305" name="楕円 304"/>
        <xdr:cNvSpPr/>
      </xdr:nvSpPr>
      <xdr:spPr>
        <a:xfrm>
          <a:off x="10426700" y="6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103930</xdr:rowOff>
    </xdr:from>
    <xdr:to>
      <xdr:col>50</xdr:col>
      <xdr:colOff>165100</xdr:colOff>
      <xdr:row>38</xdr:row>
      <xdr:rowOff>34080</xdr:rowOff>
    </xdr:to>
    <xdr:sp macro="" textlink="">
      <xdr:nvSpPr>
        <xdr:cNvPr id="307" name="楕円 306"/>
        <xdr:cNvSpPr/>
      </xdr:nvSpPr>
      <xdr:spPr>
        <a:xfrm>
          <a:off x="9588500" y="64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25207</xdr:rowOff>
    </xdr:from>
    <xdr:ext cx="378565" cy="259045"/>
    <xdr:sp macro="" textlink="">
      <xdr:nvSpPr>
        <xdr:cNvPr id="308" name="テキスト ボックス 307"/>
        <xdr:cNvSpPr txBox="1"/>
      </xdr:nvSpPr>
      <xdr:spPr>
        <a:xfrm>
          <a:off x="9450017" y="654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108217</xdr:rowOff>
    </xdr:from>
    <xdr:to>
      <xdr:col>46</xdr:col>
      <xdr:colOff>38100</xdr:colOff>
      <xdr:row>38</xdr:row>
      <xdr:rowOff>38367</xdr:rowOff>
    </xdr:to>
    <xdr:sp macro="" textlink="">
      <xdr:nvSpPr>
        <xdr:cNvPr id="309" name="楕円 308"/>
        <xdr:cNvSpPr/>
      </xdr:nvSpPr>
      <xdr:spPr>
        <a:xfrm>
          <a:off x="8699500" y="64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29494</xdr:rowOff>
    </xdr:from>
    <xdr:ext cx="378565" cy="259045"/>
    <xdr:sp macro="" textlink="">
      <xdr:nvSpPr>
        <xdr:cNvPr id="310" name="テキスト ボックス 309"/>
        <xdr:cNvSpPr txBox="1"/>
      </xdr:nvSpPr>
      <xdr:spPr>
        <a:xfrm>
          <a:off x="8561017" y="6544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110160</xdr:rowOff>
    </xdr:from>
    <xdr:to>
      <xdr:col>41</xdr:col>
      <xdr:colOff>101600</xdr:colOff>
      <xdr:row>38</xdr:row>
      <xdr:rowOff>40310</xdr:rowOff>
    </xdr:to>
    <xdr:sp macro="" textlink="">
      <xdr:nvSpPr>
        <xdr:cNvPr id="311" name="楕円 310"/>
        <xdr:cNvSpPr/>
      </xdr:nvSpPr>
      <xdr:spPr>
        <a:xfrm>
          <a:off x="7810500" y="64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31437</xdr:rowOff>
    </xdr:from>
    <xdr:ext cx="378565" cy="259045"/>
    <xdr:sp macro="" textlink="">
      <xdr:nvSpPr>
        <xdr:cNvPr id="312" name="テキスト ボックス 311"/>
        <xdr:cNvSpPr txBox="1"/>
      </xdr:nvSpPr>
      <xdr:spPr>
        <a:xfrm>
          <a:off x="7672017" y="6546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112903</xdr:rowOff>
    </xdr:from>
    <xdr:to>
      <xdr:col>36</xdr:col>
      <xdr:colOff>165100</xdr:colOff>
      <xdr:row>38</xdr:row>
      <xdr:rowOff>43053</xdr:rowOff>
    </xdr:to>
    <xdr:sp macro="" textlink="">
      <xdr:nvSpPr>
        <xdr:cNvPr id="313" name="楕円 312"/>
        <xdr:cNvSpPr/>
      </xdr:nvSpPr>
      <xdr:spPr>
        <a:xfrm>
          <a:off x="6921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34180</xdr:rowOff>
    </xdr:from>
    <xdr:ext cx="378565" cy="259045"/>
    <xdr:sp macro="" textlink="">
      <xdr:nvSpPr>
        <xdr:cNvPr id="314" name="テキスト ボックス 313"/>
        <xdr:cNvSpPr txBox="1"/>
      </xdr:nvSpPr>
      <xdr:spPr>
        <a:xfrm>
          <a:off x="6783017" y="65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103471</xdr:rowOff>
    </xdr:from>
    <xdr:to>
      <xdr:col>55</xdr:col>
      <xdr:colOff>0</xdr:colOff>
      <xdr:row>58</xdr:row>
      <xdr:rowOff>89362</xdr:rowOff>
    </xdr:to>
    <xdr:cxnSp macro="">
      <xdr:nvCxnSpPr>
        <xdr:cNvPr id="341" name="直線コネクタ 340"/>
        <xdr:cNvCxnSpPr/>
      </xdr:nvCxnSpPr>
      <xdr:spPr>
        <a:xfrm>
          <a:off x="9639300" y="9876121"/>
          <a:ext cx="838200" cy="1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103471</xdr:rowOff>
    </xdr:from>
    <xdr:to>
      <xdr:col>50</xdr:col>
      <xdr:colOff>114300</xdr:colOff>
      <xdr:row>58</xdr:row>
      <xdr:rowOff>67032</xdr:rowOff>
    </xdr:to>
    <xdr:cxnSp macro="">
      <xdr:nvCxnSpPr>
        <xdr:cNvPr id="344" name="直線コネクタ 343"/>
        <xdr:cNvCxnSpPr/>
      </xdr:nvCxnSpPr>
      <xdr:spPr>
        <a:xfrm flipV="1">
          <a:off x="8750300" y="9876121"/>
          <a:ext cx="889000" cy="13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62730</xdr:rowOff>
    </xdr:from>
    <xdr:to>
      <xdr:col>50</xdr:col>
      <xdr:colOff>165100</xdr:colOff>
      <xdr:row>57</xdr:row>
      <xdr:rowOff>164330</xdr:rowOff>
    </xdr:to>
    <xdr:sp macro="" textlink="">
      <xdr:nvSpPr>
        <xdr:cNvPr id="345" name="フローチャート: 判断 344"/>
        <xdr:cNvSpPr/>
      </xdr:nvSpPr>
      <xdr:spPr>
        <a:xfrm>
          <a:off x="9588500" y="983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155457</xdr:rowOff>
    </xdr:from>
    <xdr:ext cx="534377" cy="259045"/>
    <xdr:sp macro="" textlink="">
      <xdr:nvSpPr>
        <xdr:cNvPr id="346" name="テキスト ボックス 345"/>
        <xdr:cNvSpPr txBox="1"/>
      </xdr:nvSpPr>
      <xdr:spPr>
        <a:xfrm>
          <a:off x="9372111" y="992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67032</xdr:rowOff>
    </xdr:from>
    <xdr:to>
      <xdr:col>45</xdr:col>
      <xdr:colOff>177800</xdr:colOff>
      <xdr:row>58</xdr:row>
      <xdr:rowOff>73946</xdr:rowOff>
    </xdr:to>
    <xdr:cxnSp macro="">
      <xdr:nvCxnSpPr>
        <xdr:cNvPr id="347" name="直線コネクタ 346"/>
        <xdr:cNvCxnSpPr/>
      </xdr:nvCxnSpPr>
      <xdr:spPr>
        <a:xfrm flipV="1">
          <a:off x="7861300" y="10011132"/>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79263</xdr:rowOff>
    </xdr:from>
    <xdr:to>
      <xdr:col>46</xdr:col>
      <xdr:colOff>38100</xdr:colOff>
      <xdr:row>58</xdr:row>
      <xdr:rowOff>9413</xdr:rowOff>
    </xdr:to>
    <xdr:sp macro="" textlink="">
      <xdr:nvSpPr>
        <xdr:cNvPr id="348" name="フローチャート: 判断 347"/>
        <xdr:cNvSpPr/>
      </xdr:nvSpPr>
      <xdr:spPr>
        <a:xfrm>
          <a:off x="8699500" y="985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25940</xdr:rowOff>
    </xdr:from>
    <xdr:ext cx="534377" cy="259045"/>
    <xdr:sp macro="" textlink="">
      <xdr:nvSpPr>
        <xdr:cNvPr id="349" name="テキスト ボックス 348"/>
        <xdr:cNvSpPr txBox="1"/>
      </xdr:nvSpPr>
      <xdr:spPr>
        <a:xfrm>
          <a:off x="8483111" y="962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68212</xdr:rowOff>
    </xdr:from>
    <xdr:to>
      <xdr:col>41</xdr:col>
      <xdr:colOff>50800</xdr:colOff>
      <xdr:row>58</xdr:row>
      <xdr:rowOff>73946</xdr:rowOff>
    </xdr:to>
    <xdr:cxnSp macro="">
      <xdr:nvCxnSpPr>
        <xdr:cNvPr id="350" name="直線コネクタ 349"/>
        <xdr:cNvCxnSpPr/>
      </xdr:nvCxnSpPr>
      <xdr:spPr>
        <a:xfrm>
          <a:off x="6972300" y="10012312"/>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76674</xdr:rowOff>
    </xdr:from>
    <xdr:to>
      <xdr:col>41</xdr:col>
      <xdr:colOff>101600</xdr:colOff>
      <xdr:row>58</xdr:row>
      <xdr:rowOff>6824</xdr:rowOff>
    </xdr:to>
    <xdr:sp macro="" textlink="">
      <xdr:nvSpPr>
        <xdr:cNvPr id="351" name="フローチャート: 判断 350"/>
        <xdr:cNvSpPr/>
      </xdr:nvSpPr>
      <xdr:spPr>
        <a:xfrm>
          <a:off x="7810500" y="984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23351</xdr:rowOff>
    </xdr:from>
    <xdr:ext cx="534377" cy="259045"/>
    <xdr:sp macro="" textlink="">
      <xdr:nvSpPr>
        <xdr:cNvPr id="352" name="テキスト ボックス 351"/>
        <xdr:cNvSpPr txBox="1"/>
      </xdr:nvSpPr>
      <xdr:spPr>
        <a:xfrm>
          <a:off x="7594111" y="962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79463</xdr:rowOff>
    </xdr:from>
    <xdr:to>
      <xdr:col>36</xdr:col>
      <xdr:colOff>165100</xdr:colOff>
      <xdr:row>58</xdr:row>
      <xdr:rowOff>9613</xdr:rowOff>
    </xdr:to>
    <xdr:sp macro="" textlink="">
      <xdr:nvSpPr>
        <xdr:cNvPr id="353" name="フローチャート: 判断 352"/>
        <xdr:cNvSpPr/>
      </xdr:nvSpPr>
      <xdr:spPr>
        <a:xfrm>
          <a:off x="6921500" y="985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26140</xdr:rowOff>
    </xdr:from>
    <xdr:ext cx="534377" cy="259045"/>
    <xdr:sp macro="" textlink="">
      <xdr:nvSpPr>
        <xdr:cNvPr id="354" name="テキスト ボックス 353"/>
        <xdr:cNvSpPr txBox="1"/>
      </xdr:nvSpPr>
      <xdr:spPr>
        <a:xfrm>
          <a:off x="6705111" y="962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38562</xdr:rowOff>
    </xdr:from>
    <xdr:to>
      <xdr:col>55</xdr:col>
      <xdr:colOff>50800</xdr:colOff>
      <xdr:row>58</xdr:row>
      <xdr:rowOff>140162</xdr:rowOff>
    </xdr:to>
    <xdr:sp macro="" textlink="">
      <xdr:nvSpPr>
        <xdr:cNvPr id="360" name="楕円 359"/>
        <xdr:cNvSpPr/>
      </xdr:nvSpPr>
      <xdr:spPr>
        <a:xfrm>
          <a:off x="10426700" y="99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124939</xdr:rowOff>
    </xdr:from>
    <xdr:ext cx="469744" cy="259045"/>
    <xdr:sp macro="" textlink="">
      <xdr:nvSpPr>
        <xdr:cNvPr id="361" name="農林水産業費該当値テキスト"/>
        <xdr:cNvSpPr txBox="1"/>
      </xdr:nvSpPr>
      <xdr:spPr>
        <a:xfrm>
          <a:off x="10528300" y="989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52671</xdr:rowOff>
    </xdr:from>
    <xdr:to>
      <xdr:col>50</xdr:col>
      <xdr:colOff>165100</xdr:colOff>
      <xdr:row>57</xdr:row>
      <xdr:rowOff>154271</xdr:rowOff>
    </xdr:to>
    <xdr:sp macro="" textlink="">
      <xdr:nvSpPr>
        <xdr:cNvPr id="362" name="楕円 361"/>
        <xdr:cNvSpPr/>
      </xdr:nvSpPr>
      <xdr:spPr>
        <a:xfrm>
          <a:off x="9588500" y="98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170798</xdr:rowOff>
    </xdr:from>
    <xdr:ext cx="534377" cy="259045"/>
    <xdr:sp macro="" textlink="">
      <xdr:nvSpPr>
        <xdr:cNvPr id="363" name="テキスト ボックス 362"/>
        <xdr:cNvSpPr txBox="1"/>
      </xdr:nvSpPr>
      <xdr:spPr>
        <a:xfrm>
          <a:off x="9372111" y="9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16232</xdr:rowOff>
    </xdr:from>
    <xdr:to>
      <xdr:col>46</xdr:col>
      <xdr:colOff>38100</xdr:colOff>
      <xdr:row>58</xdr:row>
      <xdr:rowOff>117832</xdr:rowOff>
    </xdr:to>
    <xdr:sp macro="" textlink="">
      <xdr:nvSpPr>
        <xdr:cNvPr id="364" name="楕円 363"/>
        <xdr:cNvSpPr/>
      </xdr:nvSpPr>
      <xdr:spPr>
        <a:xfrm>
          <a:off x="8699500" y="99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108959</xdr:rowOff>
    </xdr:from>
    <xdr:ext cx="469744" cy="259045"/>
    <xdr:sp macro="" textlink="">
      <xdr:nvSpPr>
        <xdr:cNvPr id="365" name="テキスト ボックス 364"/>
        <xdr:cNvSpPr txBox="1"/>
      </xdr:nvSpPr>
      <xdr:spPr>
        <a:xfrm>
          <a:off x="8515428" y="1005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23146</xdr:rowOff>
    </xdr:from>
    <xdr:to>
      <xdr:col>41</xdr:col>
      <xdr:colOff>101600</xdr:colOff>
      <xdr:row>58</xdr:row>
      <xdr:rowOff>124746</xdr:rowOff>
    </xdr:to>
    <xdr:sp macro="" textlink="">
      <xdr:nvSpPr>
        <xdr:cNvPr id="366" name="楕円 365"/>
        <xdr:cNvSpPr/>
      </xdr:nvSpPr>
      <xdr:spPr>
        <a:xfrm>
          <a:off x="7810500" y="99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115873</xdr:rowOff>
    </xdr:from>
    <xdr:ext cx="469744" cy="259045"/>
    <xdr:sp macro="" textlink="">
      <xdr:nvSpPr>
        <xdr:cNvPr id="367" name="テキスト ボックス 366"/>
        <xdr:cNvSpPr txBox="1"/>
      </xdr:nvSpPr>
      <xdr:spPr>
        <a:xfrm>
          <a:off x="7626428" y="1005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17412</xdr:rowOff>
    </xdr:from>
    <xdr:to>
      <xdr:col>36</xdr:col>
      <xdr:colOff>165100</xdr:colOff>
      <xdr:row>58</xdr:row>
      <xdr:rowOff>119012</xdr:rowOff>
    </xdr:to>
    <xdr:sp macro="" textlink="">
      <xdr:nvSpPr>
        <xdr:cNvPr id="368" name="楕円 367"/>
        <xdr:cNvSpPr/>
      </xdr:nvSpPr>
      <xdr:spPr>
        <a:xfrm>
          <a:off x="6921500" y="99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110139</xdr:rowOff>
    </xdr:from>
    <xdr:ext cx="469744" cy="259045"/>
    <xdr:sp macro="" textlink="">
      <xdr:nvSpPr>
        <xdr:cNvPr id="369" name="テキスト ボックス 368"/>
        <xdr:cNvSpPr txBox="1"/>
      </xdr:nvSpPr>
      <xdr:spPr>
        <a:xfrm>
          <a:off x="6737428" y="1005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31229</xdr:rowOff>
    </xdr:from>
    <xdr:to>
      <xdr:col>55</xdr:col>
      <xdr:colOff>0</xdr:colOff>
      <xdr:row>78</xdr:row>
      <xdr:rowOff>71417</xdr:rowOff>
    </xdr:to>
    <xdr:cxnSp macro="">
      <xdr:nvCxnSpPr>
        <xdr:cNvPr id="396" name="直線コネクタ 395"/>
        <xdr:cNvCxnSpPr/>
      </xdr:nvCxnSpPr>
      <xdr:spPr>
        <a:xfrm flipV="1">
          <a:off x="9639300" y="13404329"/>
          <a:ext cx="8382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68697</xdr:rowOff>
    </xdr:from>
    <xdr:to>
      <xdr:col>50</xdr:col>
      <xdr:colOff>114300</xdr:colOff>
      <xdr:row>78</xdr:row>
      <xdr:rowOff>71417</xdr:rowOff>
    </xdr:to>
    <xdr:cxnSp macro="">
      <xdr:nvCxnSpPr>
        <xdr:cNvPr id="399" name="直線コネクタ 398"/>
        <xdr:cNvCxnSpPr/>
      </xdr:nvCxnSpPr>
      <xdr:spPr>
        <a:xfrm>
          <a:off x="8750300" y="13441797"/>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90363</xdr:rowOff>
    </xdr:from>
    <xdr:to>
      <xdr:col>50</xdr:col>
      <xdr:colOff>165100</xdr:colOff>
      <xdr:row>77</xdr:row>
      <xdr:rowOff>20513</xdr:rowOff>
    </xdr:to>
    <xdr:sp macro="" textlink="">
      <xdr:nvSpPr>
        <xdr:cNvPr id="400" name="フローチャート: 判断 399"/>
        <xdr:cNvSpPr/>
      </xdr:nvSpPr>
      <xdr:spPr>
        <a:xfrm>
          <a:off x="9588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37040</xdr:rowOff>
    </xdr:from>
    <xdr:ext cx="534377" cy="259045"/>
    <xdr:sp macro="" textlink="">
      <xdr:nvSpPr>
        <xdr:cNvPr id="401" name="テキスト ボックス 400"/>
        <xdr:cNvSpPr txBox="1"/>
      </xdr:nvSpPr>
      <xdr:spPr>
        <a:xfrm>
          <a:off x="9372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68697</xdr:rowOff>
    </xdr:from>
    <xdr:to>
      <xdr:col>45</xdr:col>
      <xdr:colOff>177800</xdr:colOff>
      <xdr:row>78</xdr:row>
      <xdr:rowOff>70503</xdr:rowOff>
    </xdr:to>
    <xdr:cxnSp macro="">
      <xdr:nvCxnSpPr>
        <xdr:cNvPr id="402" name="直線コネクタ 401"/>
        <xdr:cNvCxnSpPr/>
      </xdr:nvCxnSpPr>
      <xdr:spPr>
        <a:xfrm flipV="1">
          <a:off x="7861300" y="13441797"/>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112195</xdr:rowOff>
    </xdr:from>
    <xdr:to>
      <xdr:col>46</xdr:col>
      <xdr:colOff>38100</xdr:colOff>
      <xdr:row>77</xdr:row>
      <xdr:rowOff>42345</xdr:rowOff>
    </xdr:to>
    <xdr:sp macro="" textlink="">
      <xdr:nvSpPr>
        <xdr:cNvPr id="403" name="フローチャート: 判断 402"/>
        <xdr:cNvSpPr/>
      </xdr:nvSpPr>
      <xdr:spPr>
        <a:xfrm>
          <a:off x="8699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58872</xdr:rowOff>
    </xdr:from>
    <xdr:ext cx="534377" cy="259045"/>
    <xdr:sp macro="" textlink="">
      <xdr:nvSpPr>
        <xdr:cNvPr id="404" name="テキスト ボックス 403"/>
        <xdr:cNvSpPr txBox="1"/>
      </xdr:nvSpPr>
      <xdr:spPr>
        <a:xfrm>
          <a:off x="8483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131197</xdr:rowOff>
    </xdr:from>
    <xdr:to>
      <xdr:col>41</xdr:col>
      <xdr:colOff>50800</xdr:colOff>
      <xdr:row>78</xdr:row>
      <xdr:rowOff>70503</xdr:rowOff>
    </xdr:to>
    <xdr:cxnSp macro="">
      <xdr:nvCxnSpPr>
        <xdr:cNvPr id="405" name="直線コネクタ 404"/>
        <xdr:cNvCxnSpPr/>
      </xdr:nvCxnSpPr>
      <xdr:spPr>
        <a:xfrm>
          <a:off x="6972300" y="13332847"/>
          <a:ext cx="889000" cy="1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73721</xdr:rowOff>
    </xdr:from>
    <xdr:to>
      <xdr:col>41</xdr:col>
      <xdr:colOff>101600</xdr:colOff>
      <xdr:row>77</xdr:row>
      <xdr:rowOff>3871</xdr:rowOff>
    </xdr:to>
    <xdr:sp macro="" textlink="">
      <xdr:nvSpPr>
        <xdr:cNvPr id="406" name="フローチャート: 判断 405"/>
        <xdr:cNvSpPr/>
      </xdr:nvSpPr>
      <xdr:spPr>
        <a:xfrm>
          <a:off x="7810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20398</xdr:rowOff>
    </xdr:from>
    <xdr:ext cx="534377" cy="259045"/>
    <xdr:sp macro="" textlink="">
      <xdr:nvSpPr>
        <xdr:cNvPr id="407" name="テキスト ボックス 406"/>
        <xdr:cNvSpPr txBox="1"/>
      </xdr:nvSpPr>
      <xdr:spPr>
        <a:xfrm>
          <a:off x="7594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86020</xdr:rowOff>
    </xdr:from>
    <xdr:to>
      <xdr:col>36</xdr:col>
      <xdr:colOff>165100</xdr:colOff>
      <xdr:row>77</xdr:row>
      <xdr:rowOff>16170</xdr:rowOff>
    </xdr:to>
    <xdr:sp macro="" textlink="">
      <xdr:nvSpPr>
        <xdr:cNvPr id="408" name="フローチャート: 判断 407"/>
        <xdr:cNvSpPr/>
      </xdr:nvSpPr>
      <xdr:spPr>
        <a:xfrm>
          <a:off x="6921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32697</xdr:rowOff>
    </xdr:from>
    <xdr:ext cx="534377" cy="259045"/>
    <xdr:sp macro="" textlink="">
      <xdr:nvSpPr>
        <xdr:cNvPr id="409" name="テキスト ボックス 408"/>
        <xdr:cNvSpPr txBox="1"/>
      </xdr:nvSpPr>
      <xdr:spPr>
        <a:xfrm>
          <a:off x="6705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151879</xdr:rowOff>
    </xdr:from>
    <xdr:to>
      <xdr:col>55</xdr:col>
      <xdr:colOff>50800</xdr:colOff>
      <xdr:row>78</xdr:row>
      <xdr:rowOff>82029</xdr:rowOff>
    </xdr:to>
    <xdr:sp macro="" textlink="">
      <xdr:nvSpPr>
        <xdr:cNvPr id="415" name="楕円 414"/>
        <xdr:cNvSpPr/>
      </xdr:nvSpPr>
      <xdr:spPr>
        <a:xfrm>
          <a:off x="10426700" y="133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66806</xdr:rowOff>
    </xdr:from>
    <xdr:ext cx="469744" cy="259045"/>
    <xdr:sp macro="" textlink="">
      <xdr:nvSpPr>
        <xdr:cNvPr id="416" name="商工費該当値テキスト"/>
        <xdr:cNvSpPr txBox="1"/>
      </xdr:nvSpPr>
      <xdr:spPr>
        <a:xfrm>
          <a:off x="10528300" y="1326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20617</xdr:rowOff>
    </xdr:from>
    <xdr:to>
      <xdr:col>50</xdr:col>
      <xdr:colOff>165100</xdr:colOff>
      <xdr:row>78</xdr:row>
      <xdr:rowOff>122217</xdr:rowOff>
    </xdr:to>
    <xdr:sp macro="" textlink="">
      <xdr:nvSpPr>
        <xdr:cNvPr id="417" name="楕円 416"/>
        <xdr:cNvSpPr/>
      </xdr:nvSpPr>
      <xdr:spPr>
        <a:xfrm>
          <a:off x="9588500" y="133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113344</xdr:rowOff>
    </xdr:from>
    <xdr:ext cx="469744" cy="259045"/>
    <xdr:sp macro="" textlink="">
      <xdr:nvSpPr>
        <xdr:cNvPr id="418" name="テキスト ボックス 417"/>
        <xdr:cNvSpPr txBox="1"/>
      </xdr:nvSpPr>
      <xdr:spPr>
        <a:xfrm>
          <a:off x="9404428" y="1348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17897</xdr:rowOff>
    </xdr:from>
    <xdr:to>
      <xdr:col>46</xdr:col>
      <xdr:colOff>38100</xdr:colOff>
      <xdr:row>78</xdr:row>
      <xdr:rowOff>119497</xdr:rowOff>
    </xdr:to>
    <xdr:sp macro="" textlink="">
      <xdr:nvSpPr>
        <xdr:cNvPr id="419" name="楕円 418"/>
        <xdr:cNvSpPr/>
      </xdr:nvSpPr>
      <xdr:spPr>
        <a:xfrm>
          <a:off x="8699500" y="133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110624</xdr:rowOff>
    </xdr:from>
    <xdr:ext cx="469744" cy="259045"/>
    <xdr:sp macro="" textlink="">
      <xdr:nvSpPr>
        <xdr:cNvPr id="420" name="テキスト ボックス 419"/>
        <xdr:cNvSpPr txBox="1"/>
      </xdr:nvSpPr>
      <xdr:spPr>
        <a:xfrm>
          <a:off x="8515428" y="134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19703</xdr:rowOff>
    </xdr:from>
    <xdr:to>
      <xdr:col>41</xdr:col>
      <xdr:colOff>101600</xdr:colOff>
      <xdr:row>78</xdr:row>
      <xdr:rowOff>121303</xdr:rowOff>
    </xdr:to>
    <xdr:sp macro="" textlink="">
      <xdr:nvSpPr>
        <xdr:cNvPr id="421" name="楕円 420"/>
        <xdr:cNvSpPr/>
      </xdr:nvSpPr>
      <xdr:spPr>
        <a:xfrm>
          <a:off x="7810500" y="133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112430</xdr:rowOff>
    </xdr:from>
    <xdr:ext cx="469744" cy="259045"/>
    <xdr:sp macro="" textlink="">
      <xdr:nvSpPr>
        <xdr:cNvPr id="422" name="テキスト ボックス 421"/>
        <xdr:cNvSpPr txBox="1"/>
      </xdr:nvSpPr>
      <xdr:spPr>
        <a:xfrm>
          <a:off x="7626428" y="1348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80397</xdr:rowOff>
    </xdr:from>
    <xdr:to>
      <xdr:col>36</xdr:col>
      <xdr:colOff>165100</xdr:colOff>
      <xdr:row>78</xdr:row>
      <xdr:rowOff>10547</xdr:rowOff>
    </xdr:to>
    <xdr:sp macro="" textlink="">
      <xdr:nvSpPr>
        <xdr:cNvPr id="423" name="楕円 422"/>
        <xdr:cNvSpPr/>
      </xdr:nvSpPr>
      <xdr:spPr>
        <a:xfrm>
          <a:off x="6921500" y="132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1674</xdr:rowOff>
    </xdr:from>
    <xdr:ext cx="469744" cy="259045"/>
    <xdr:sp macro="" textlink="">
      <xdr:nvSpPr>
        <xdr:cNvPr id="424" name="テキスト ボックス 423"/>
        <xdr:cNvSpPr txBox="1"/>
      </xdr:nvSpPr>
      <xdr:spPr>
        <a:xfrm>
          <a:off x="6737428" y="133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141247</xdr:rowOff>
    </xdr:from>
    <xdr:to>
      <xdr:col>55</xdr:col>
      <xdr:colOff>0</xdr:colOff>
      <xdr:row>98</xdr:row>
      <xdr:rowOff>155668</xdr:rowOff>
    </xdr:to>
    <xdr:cxnSp macro="">
      <xdr:nvCxnSpPr>
        <xdr:cNvPr id="453" name="直線コネクタ 452"/>
        <xdr:cNvCxnSpPr/>
      </xdr:nvCxnSpPr>
      <xdr:spPr>
        <a:xfrm flipV="1">
          <a:off x="9639300" y="16943347"/>
          <a:ext cx="8382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131493</xdr:rowOff>
    </xdr:from>
    <xdr:to>
      <xdr:col>50</xdr:col>
      <xdr:colOff>114300</xdr:colOff>
      <xdr:row>98</xdr:row>
      <xdr:rowOff>155668</xdr:rowOff>
    </xdr:to>
    <xdr:cxnSp macro="">
      <xdr:nvCxnSpPr>
        <xdr:cNvPr id="456" name="直線コネクタ 455"/>
        <xdr:cNvCxnSpPr/>
      </xdr:nvCxnSpPr>
      <xdr:spPr>
        <a:xfrm>
          <a:off x="8750300" y="16933593"/>
          <a:ext cx="8890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139900</xdr:rowOff>
    </xdr:from>
    <xdr:to>
      <xdr:col>50</xdr:col>
      <xdr:colOff>165100</xdr:colOff>
      <xdr:row>98</xdr:row>
      <xdr:rowOff>70050</xdr:rowOff>
    </xdr:to>
    <xdr:sp macro="" textlink="">
      <xdr:nvSpPr>
        <xdr:cNvPr id="457" name="フローチャート: 判断 456"/>
        <xdr:cNvSpPr/>
      </xdr:nvSpPr>
      <xdr:spPr>
        <a:xfrm>
          <a:off x="9588500" y="167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86577</xdr:rowOff>
    </xdr:from>
    <xdr:ext cx="534377" cy="259045"/>
    <xdr:sp macro="" textlink="">
      <xdr:nvSpPr>
        <xdr:cNvPr id="458" name="テキスト ボックス 457"/>
        <xdr:cNvSpPr txBox="1"/>
      </xdr:nvSpPr>
      <xdr:spPr>
        <a:xfrm>
          <a:off x="9372111" y="165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107235</xdr:rowOff>
    </xdr:from>
    <xdr:to>
      <xdr:col>45</xdr:col>
      <xdr:colOff>177800</xdr:colOff>
      <xdr:row>98</xdr:row>
      <xdr:rowOff>131493</xdr:rowOff>
    </xdr:to>
    <xdr:cxnSp macro="">
      <xdr:nvCxnSpPr>
        <xdr:cNvPr id="459" name="直線コネクタ 458"/>
        <xdr:cNvCxnSpPr/>
      </xdr:nvCxnSpPr>
      <xdr:spPr>
        <a:xfrm>
          <a:off x="7861300" y="16909335"/>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129515</xdr:rowOff>
    </xdr:from>
    <xdr:to>
      <xdr:col>46</xdr:col>
      <xdr:colOff>38100</xdr:colOff>
      <xdr:row>98</xdr:row>
      <xdr:rowOff>59665</xdr:rowOff>
    </xdr:to>
    <xdr:sp macro="" textlink="">
      <xdr:nvSpPr>
        <xdr:cNvPr id="460" name="フローチャート: 判断 459"/>
        <xdr:cNvSpPr/>
      </xdr:nvSpPr>
      <xdr:spPr>
        <a:xfrm>
          <a:off x="8699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76192</xdr:rowOff>
    </xdr:from>
    <xdr:ext cx="534377" cy="259045"/>
    <xdr:sp macro="" textlink="">
      <xdr:nvSpPr>
        <xdr:cNvPr id="461" name="テキスト ボックス 460"/>
        <xdr:cNvSpPr txBox="1"/>
      </xdr:nvSpPr>
      <xdr:spPr>
        <a:xfrm>
          <a:off x="8483111" y="165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91553</xdr:rowOff>
    </xdr:from>
    <xdr:to>
      <xdr:col>41</xdr:col>
      <xdr:colOff>50800</xdr:colOff>
      <xdr:row>98</xdr:row>
      <xdr:rowOff>107235</xdr:rowOff>
    </xdr:to>
    <xdr:cxnSp macro="">
      <xdr:nvCxnSpPr>
        <xdr:cNvPr id="462" name="直線コネクタ 461"/>
        <xdr:cNvCxnSpPr/>
      </xdr:nvCxnSpPr>
      <xdr:spPr>
        <a:xfrm>
          <a:off x="6972300" y="16893653"/>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117734</xdr:rowOff>
    </xdr:from>
    <xdr:to>
      <xdr:col>41</xdr:col>
      <xdr:colOff>101600</xdr:colOff>
      <xdr:row>98</xdr:row>
      <xdr:rowOff>47884</xdr:rowOff>
    </xdr:to>
    <xdr:sp macro="" textlink="">
      <xdr:nvSpPr>
        <xdr:cNvPr id="463" name="フローチャート: 判断 462"/>
        <xdr:cNvSpPr/>
      </xdr:nvSpPr>
      <xdr:spPr>
        <a:xfrm>
          <a:off x="7810500" y="1674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64411</xdr:rowOff>
    </xdr:from>
    <xdr:ext cx="534377" cy="259045"/>
    <xdr:sp macro="" textlink="">
      <xdr:nvSpPr>
        <xdr:cNvPr id="464" name="テキスト ボックス 463"/>
        <xdr:cNvSpPr txBox="1"/>
      </xdr:nvSpPr>
      <xdr:spPr>
        <a:xfrm>
          <a:off x="7594111" y="1652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141340</xdr:rowOff>
    </xdr:from>
    <xdr:to>
      <xdr:col>36</xdr:col>
      <xdr:colOff>165100</xdr:colOff>
      <xdr:row>98</xdr:row>
      <xdr:rowOff>71490</xdr:rowOff>
    </xdr:to>
    <xdr:sp macro="" textlink="">
      <xdr:nvSpPr>
        <xdr:cNvPr id="465" name="フローチャート: 判断 464"/>
        <xdr:cNvSpPr/>
      </xdr:nvSpPr>
      <xdr:spPr>
        <a:xfrm>
          <a:off x="6921500" y="167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88017</xdr:rowOff>
    </xdr:from>
    <xdr:ext cx="534377" cy="259045"/>
    <xdr:sp macro="" textlink="">
      <xdr:nvSpPr>
        <xdr:cNvPr id="466" name="テキスト ボックス 465"/>
        <xdr:cNvSpPr txBox="1"/>
      </xdr:nvSpPr>
      <xdr:spPr>
        <a:xfrm>
          <a:off x="6705111" y="1654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90447</xdr:rowOff>
    </xdr:from>
    <xdr:to>
      <xdr:col>55</xdr:col>
      <xdr:colOff>50800</xdr:colOff>
      <xdr:row>99</xdr:row>
      <xdr:rowOff>20597</xdr:rowOff>
    </xdr:to>
    <xdr:sp macro="" textlink="">
      <xdr:nvSpPr>
        <xdr:cNvPr id="472" name="楕円 471"/>
        <xdr:cNvSpPr/>
      </xdr:nvSpPr>
      <xdr:spPr>
        <a:xfrm>
          <a:off x="10426700" y="1689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xdr:rowOff>
    </xdr:from>
    <xdr:ext cx="534377" cy="259045"/>
    <xdr:sp macro="" textlink="">
      <xdr:nvSpPr>
        <xdr:cNvPr id="473" name="土木費該当値テキスト"/>
        <xdr:cNvSpPr txBox="1"/>
      </xdr:nvSpPr>
      <xdr:spPr>
        <a:xfrm>
          <a:off x="10528300" y="1680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104868</xdr:rowOff>
    </xdr:from>
    <xdr:to>
      <xdr:col>50</xdr:col>
      <xdr:colOff>165100</xdr:colOff>
      <xdr:row>99</xdr:row>
      <xdr:rowOff>35018</xdr:rowOff>
    </xdr:to>
    <xdr:sp macro="" textlink="">
      <xdr:nvSpPr>
        <xdr:cNvPr id="474" name="楕円 473"/>
        <xdr:cNvSpPr/>
      </xdr:nvSpPr>
      <xdr:spPr>
        <a:xfrm>
          <a:off x="9588500" y="169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26145</xdr:rowOff>
    </xdr:from>
    <xdr:ext cx="534377" cy="259045"/>
    <xdr:sp macro="" textlink="">
      <xdr:nvSpPr>
        <xdr:cNvPr id="475" name="テキスト ボックス 474"/>
        <xdr:cNvSpPr txBox="1"/>
      </xdr:nvSpPr>
      <xdr:spPr>
        <a:xfrm>
          <a:off x="9372111" y="1699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80693</xdr:rowOff>
    </xdr:from>
    <xdr:to>
      <xdr:col>46</xdr:col>
      <xdr:colOff>38100</xdr:colOff>
      <xdr:row>99</xdr:row>
      <xdr:rowOff>10843</xdr:rowOff>
    </xdr:to>
    <xdr:sp macro="" textlink="">
      <xdr:nvSpPr>
        <xdr:cNvPr id="476" name="楕円 475"/>
        <xdr:cNvSpPr/>
      </xdr:nvSpPr>
      <xdr:spPr>
        <a:xfrm>
          <a:off x="8699500" y="168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1970</xdr:rowOff>
    </xdr:from>
    <xdr:ext cx="534377" cy="259045"/>
    <xdr:sp macro="" textlink="">
      <xdr:nvSpPr>
        <xdr:cNvPr id="477" name="テキスト ボックス 476"/>
        <xdr:cNvSpPr txBox="1"/>
      </xdr:nvSpPr>
      <xdr:spPr>
        <a:xfrm>
          <a:off x="8483111" y="1697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56435</xdr:rowOff>
    </xdr:from>
    <xdr:to>
      <xdr:col>41</xdr:col>
      <xdr:colOff>101600</xdr:colOff>
      <xdr:row>98</xdr:row>
      <xdr:rowOff>158035</xdr:rowOff>
    </xdr:to>
    <xdr:sp macro="" textlink="">
      <xdr:nvSpPr>
        <xdr:cNvPr id="478" name="楕円 477"/>
        <xdr:cNvSpPr/>
      </xdr:nvSpPr>
      <xdr:spPr>
        <a:xfrm>
          <a:off x="7810500" y="168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149162</xdr:rowOff>
    </xdr:from>
    <xdr:ext cx="534377" cy="259045"/>
    <xdr:sp macro="" textlink="">
      <xdr:nvSpPr>
        <xdr:cNvPr id="479" name="テキスト ボックス 478"/>
        <xdr:cNvSpPr txBox="1"/>
      </xdr:nvSpPr>
      <xdr:spPr>
        <a:xfrm>
          <a:off x="7594111" y="169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40753</xdr:rowOff>
    </xdr:from>
    <xdr:to>
      <xdr:col>36</xdr:col>
      <xdr:colOff>165100</xdr:colOff>
      <xdr:row>98</xdr:row>
      <xdr:rowOff>142353</xdr:rowOff>
    </xdr:to>
    <xdr:sp macro="" textlink="">
      <xdr:nvSpPr>
        <xdr:cNvPr id="480" name="楕円 479"/>
        <xdr:cNvSpPr/>
      </xdr:nvSpPr>
      <xdr:spPr>
        <a:xfrm>
          <a:off x="6921500" y="168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133480</xdr:rowOff>
    </xdr:from>
    <xdr:ext cx="534377" cy="259045"/>
    <xdr:sp macro="" textlink="">
      <xdr:nvSpPr>
        <xdr:cNvPr id="481" name="テキスト ボックス 480"/>
        <xdr:cNvSpPr txBox="1"/>
      </xdr:nvSpPr>
      <xdr:spPr>
        <a:xfrm>
          <a:off x="6705111" y="1693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10815</xdr:rowOff>
    </xdr:from>
    <xdr:to>
      <xdr:col>85</xdr:col>
      <xdr:colOff>127000</xdr:colOff>
      <xdr:row>38</xdr:row>
      <xdr:rowOff>18907</xdr:rowOff>
    </xdr:to>
    <xdr:cxnSp macro="">
      <xdr:nvCxnSpPr>
        <xdr:cNvPr id="509" name="直線コネクタ 508"/>
        <xdr:cNvCxnSpPr/>
      </xdr:nvCxnSpPr>
      <xdr:spPr>
        <a:xfrm flipV="1">
          <a:off x="15481300" y="6183015"/>
          <a:ext cx="838200" cy="35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4689</xdr:rowOff>
    </xdr:from>
    <xdr:to>
      <xdr:col>81</xdr:col>
      <xdr:colOff>50800</xdr:colOff>
      <xdr:row>38</xdr:row>
      <xdr:rowOff>18907</xdr:rowOff>
    </xdr:to>
    <xdr:cxnSp macro="">
      <xdr:nvCxnSpPr>
        <xdr:cNvPr id="512" name="直線コネクタ 511"/>
        <xdr:cNvCxnSpPr/>
      </xdr:nvCxnSpPr>
      <xdr:spPr>
        <a:xfrm>
          <a:off x="14592300" y="6519789"/>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105359</xdr:rowOff>
    </xdr:from>
    <xdr:to>
      <xdr:col>81</xdr:col>
      <xdr:colOff>101600</xdr:colOff>
      <xdr:row>36</xdr:row>
      <xdr:rowOff>35509</xdr:rowOff>
    </xdr:to>
    <xdr:sp macro="" textlink="">
      <xdr:nvSpPr>
        <xdr:cNvPr id="513" name="フローチャート: 判断 512"/>
        <xdr:cNvSpPr/>
      </xdr:nvSpPr>
      <xdr:spPr>
        <a:xfrm>
          <a:off x="15430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52036</xdr:rowOff>
    </xdr:from>
    <xdr:ext cx="534377" cy="259045"/>
    <xdr:sp macro="" textlink="">
      <xdr:nvSpPr>
        <xdr:cNvPr id="514" name="テキスト ボックス 513"/>
        <xdr:cNvSpPr txBox="1"/>
      </xdr:nvSpPr>
      <xdr:spPr>
        <a:xfrm>
          <a:off x="15214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4689</xdr:rowOff>
    </xdr:from>
    <xdr:to>
      <xdr:col>76</xdr:col>
      <xdr:colOff>114300</xdr:colOff>
      <xdr:row>38</xdr:row>
      <xdr:rowOff>4735</xdr:rowOff>
    </xdr:to>
    <xdr:cxnSp macro="">
      <xdr:nvCxnSpPr>
        <xdr:cNvPr id="515" name="直線コネクタ 514"/>
        <xdr:cNvCxnSpPr/>
      </xdr:nvCxnSpPr>
      <xdr:spPr>
        <a:xfrm flipV="1">
          <a:off x="13703300" y="651978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168407</xdr:rowOff>
    </xdr:from>
    <xdr:to>
      <xdr:col>76</xdr:col>
      <xdr:colOff>165100</xdr:colOff>
      <xdr:row>36</xdr:row>
      <xdr:rowOff>98557</xdr:rowOff>
    </xdr:to>
    <xdr:sp macro="" textlink="">
      <xdr:nvSpPr>
        <xdr:cNvPr id="516" name="フローチャート: 判断 515"/>
        <xdr:cNvSpPr/>
      </xdr:nvSpPr>
      <xdr:spPr>
        <a:xfrm>
          <a:off x="14541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115084</xdr:rowOff>
    </xdr:from>
    <xdr:ext cx="534377" cy="259045"/>
    <xdr:sp macro="" textlink="">
      <xdr:nvSpPr>
        <xdr:cNvPr id="517" name="テキスト ボックス 516"/>
        <xdr:cNvSpPr txBox="1"/>
      </xdr:nvSpPr>
      <xdr:spPr>
        <a:xfrm>
          <a:off x="14325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4735</xdr:rowOff>
    </xdr:from>
    <xdr:to>
      <xdr:col>71</xdr:col>
      <xdr:colOff>177800</xdr:colOff>
      <xdr:row>38</xdr:row>
      <xdr:rowOff>8803</xdr:rowOff>
    </xdr:to>
    <xdr:cxnSp macro="">
      <xdr:nvCxnSpPr>
        <xdr:cNvPr id="518" name="直線コネクタ 517"/>
        <xdr:cNvCxnSpPr/>
      </xdr:nvCxnSpPr>
      <xdr:spPr>
        <a:xfrm flipV="1">
          <a:off x="12814300" y="6519835"/>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162738</xdr:rowOff>
    </xdr:from>
    <xdr:to>
      <xdr:col>72</xdr:col>
      <xdr:colOff>38100</xdr:colOff>
      <xdr:row>36</xdr:row>
      <xdr:rowOff>92888</xdr:rowOff>
    </xdr:to>
    <xdr:sp macro="" textlink="">
      <xdr:nvSpPr>
        <xdr:cNvPr id="519" name="フローチャート: 判断 518"/>
        <xdr:cNvSpPr/>
      </xdr:nvSpPr>
      <xdr:spPr>
        <a:xfrm>
          <a:off x="13652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109415</xdr:rowOff>
    </xdr:from>
    <xdr:ext cx="534377" cy="259045"/>
    <xdr:sp macro="" textlink="">
      <xdr:nvSpPr>
        <xdr:cNvPr id="520" name="テキスト ボックス 519"/>
        <xdr:cNvSpPr txBox="1"/>
      </xdr:nvSpPr>
      <xdr:spPr>
        <a:xfrm>
          <a:off x="13436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164658</xdr:rowOff>
    </xdr:from>
    <xdr:to>
      <xdr:col>67</xdr:col>
      <xdr:colOff>101600</xdr:colOff>
      <xdr:row>36</xdr:row>
      <xdr:rowOff>94808</xdr:rowOff>
    </xdr:to>
    <xdr:sp macro="" textlink="">
      <xdr:nvSpPr>
        <xdr:cNvPr id="521" name="フローチャート: 判断 520"/>
        <xdr:cNvSpPr/>
      </xdr:nvSpPr>
      <xdr:spPr>
        <a:xfrm>
          <a:off x="12763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111335</xdr:rowOff>
    </xdr:from>
    <xdr:ext cx="534377" cy="259045"/>
    <xdr:sp macro="" textlink="">
      <xdr:nvSpPr>
        <xdr:cNvPr id="522" name="テキスト ボックス 521"/>
        <xdr:cNvSpPr txBox="1"/>
      </xdr:nvSpPr>
      <xdr:spPr>
        <a:xfrm>
          <a:off x="12547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131465</xdr:rowOff>
    </xdr:from>
    <xdr:to>
      <xdr:col>85</xdr:col>
      <xdr:colOff>177800</xdr:colOff>
      <xdr:row>36</xdr:row>
      <xdr:rowOff>61615</xdr:rowOff>
    </xdr:to>
    <xdr:sp macro="" textlink="">
      <xdr:nvSpPr>
        <xdr:cNvPr id="528" name="楕円 527"/>
        <xdr:cNvSpPr/>
      </xdr:nvSpPr>
      <xdr:spPr>
        <a:xfrm>
          <a:off x="16268700" y="61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154342</xdr:rowOff>
    </xdr:from>
    <xdr:ext cx="534377" cy="259045"/>
    <xdr:sp macro="" textlink="">
      <xdr:nvSpPr>
        <xdr:cNvPr id="529" name="消防費該当値テキスト"/>
        <xdr:cNvSpPr txBox="1"/>
      </xdr:nvSpPr>
      <xdr:spPr>
        <a:xfrm>
          <a:off x="16370300" y="598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139558</xdr:rowOff>
    </xdr:from>
    <xdr:to>
      <xdr:col>81</xdr:col>
      <xdr:colOff>101600</xdr:colOff>
      <xdr:row>38</xdr:row>
      <xdr:rowOff>69707</xdr:rowOff>
    </xdr:to>
    <xdr:sp macro="" textlink="">
      <xdr:nvSpPr>
        <xdr:cNvPr id="530" name="楕円 529"/>
        <xdr:cNvSpPr/>
      </xdr:nvSpPr>
      <xdr:spPr>
        <a:xfrm>
          <a:off x="15430500" y="6483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60834</xdr:rowOff>
    </xdr:from>
    <xdr:ext cx="534377" cy="259045"/>
    <xdr:sp macro="" textlink="">
      <xdr:nvSpPr>
        <xdr:cNvPr id="531" name="テキスト ボックス 530"/>
        <xdr:cNvSpPr txBox="1"/>
      </xdr:nvSpPr>
      <xdr:spPr>
        <a:xfrm>
          <a:off x="15214111" y="657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125339</xdr:rowOff>
    </xdr:from>
    <xdr:to>
      <xdr:col>76</xdr:col>
      <xdr:colOff>165100</xdr:colOff>
      <xdr:row>38</xdr:row>
      <xdr:rowOff>55489</xdr:rowOff>
    </xdr:to>
    <xdr:sp macro="" textlink="">
      <xdr:nvSpPr>
        <xdr:cNvPr id="532" name="楕円 531"/>
        <xdr:cNvSpPr/>
      </xdr:nvSpPr>
      <xdr:spPr>
        <a:xfrm>
          <a:off x="14541500" y="6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46616</xdr:rowOff>
    </xdr:from>
    <xdr:ext cx="534377" cy="259045"/>
    <xdr:sp macro="" textlink="">
      <xdr:nvSpPr>
        <xdr:cNvPr id="533" name="テキスト ボックス 532"/>
        <xdr:cNvSpPr txBox="1"/>
      </xdr:nvSpPr>
      <xdr:spPr>
        <a:xfrm>
          <a:off x="14325111" y="6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125385</xdr:rowOff>
    </xdr:from>
    <xdr:to>
      <xdr:col>72</xdr:col>
      <xdr:colOff>38100</xdr:colOff>
      <xdr:row>38</xdr:row>
      <xdr:rowOff>55535</xdr:rowOff>
    </xdr:to>
    <xdr:sp macro="" textlink="">
      <xdr:nvSpPr>
        <xdr:cNvPr id="534" name="楕円 533"/>
        <xdr:cNvSpPr/>
      </xdr:nvSpPr>
      <xdr:spPr>
        <a:xfrm>
          <a:off x="13652500" y="64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46662</xdr:rowOff>
    </xdr:from>
    <xdr:ext cx="534377" cy="259045"/>
    <xdr:sp macro="" textlink="">
      <xdr:nvSpPr>
        <xdr:cNvPr id="535" name="テキスト ボックス 534"/>
        <xdr:cNvSpPr txBox="1"/>
      </xdr:nvSpPr>
      <xdr:spPr>
        <a:xfrm>
          <a:off x="13436111" y="65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129454</xdr:rowOff>
    </xdr:from>
    <xdr:to>
      <xdr:col>67</xdr:col>
      <xdr:colOff>101600</xdr:colOff>
      <xdr:row>38</xdr:row>
      <xdr:rowOff>59604</xdr:rowOff>
    </xdr:to>
    <xdr:sp macro="" textlink="">
      <xdr:nvSpPr>
        <xdr:cNvPr id="536" name="楕円 535"/>
        <xdr:cNvSpPr/>
      </xdr:nvSpPr>
      <xdr:spPr>
        <a:xfrm>
          <a:off x="12763500" y="6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50730</xdr:rowOff>
    </xdr:from>
    <xdr:ext cx="534377" cy="259045"/>
    <xdr:sp macro="" textlink="">
      <xdr:nvSpPr>
        <xdr:cNvPr id="537" name="テキスト ボックス 536"/>
        <xdr:cNvSpPr txBox="1"/>
      </xdr:nvSpPr>
      <xdr:spPr>
        <a:xfrm>
          <a:off x="12547111" y="65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119964</xdr:rowOff>
    </xdr:from>
    <xdr:to>
      <xdr:col>85</xdr:col>
      <xdr:colOff>127000</xdr:colOff>
      <xdr:row>56</xdr:row>
      <xdr:rowOff>71158</xdr:rowOff>
    </xdr:to>
    <xdr:cxnSp macro="">
      <xdr:nvCxnSpPr>
        <xdr:cNvPr id="567" name="直線コネクタ 566"/>
        <xdr:cNvCxnSpPr/>
      </xdr:nvCxnSpPr>
      <xdr:spPr>
        <a:xfrm flipV="1">
          <a:off x="15481300" y="9206814"/>
          <a:ext cx="838200" cy="46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71158</xdr:rowOff>
    </xdr:from>
    <xdr:to>
      <xdr:col>81</xdr:col>
      <xdr:colOff>50800</xdr:colOff>
      <xdr:row>58</xdr:row>
      <xdr:rowOff>28315</xdr:rowOff>
    </xdr:to>
    <xdr:cxnSp macro="">
      <xdr:nvCxnSpPr>
        <xdr:cNvPr id="570" name="直線コネクタ 569"/>
        <xdr:cNvCxnSpPr/>
      </xdr:nvCxnSpPr>
      <xdr:spPr>
        <a:xfrm flipV="1">
          <a:off x="14592300" y="9672358"/>
          <a:ext cx="889000" cy="30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8452</xdr:rowOff>
    </xdr:from>
    <xdr:to>
      <xdr:col>81</xdr:col>
      <xdr:colOff>101600</xdr:colOff>
      <xdr:row>57</xdr:row>
      <xdr:rowOff>110052</xdr:rowOff>
    </xdr:to>
    <xdr:sp macro="" textlink="">
      <xdr:nvSpPr>
        <xdr:cNvPr id="571" name="フローチャート: 判断 570"/>
        <xdr:cNvSpPr/>
      </xdr:nvSpPr>
      <xdr:spPr>
        <a:xfrm>
          <a:off x="15430500" y="9781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101179</xdr:rowOff>
    </xdr:from>
    <xdr:ext cx="534377" cy="259045"/>
    <xdr:sp macro="" textlink="">
      <xdr:nvSpPr>
        <xdr:cNvPr id="572" name="テキスト ボックス 571"/>
        <xdr:cNvSpPr txBox="1"/>
      </xdr:nvSpPr>
      <xdr:spPr>
        <a:xfrm>
          <a:off x="15214111" y="98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28315</xdr:rowOff>
    </xdr:from>
    <xdr:to>
      <xdr:col>76</xdr:col>
      <xdr:colOff>114300</xdr:colOff>
      <xdr:row>58</xdr:row>
      <xdr:rowOff>72663</xdr:rowOff>
    </xdr:to>
    <xdr:cxnSp macro="">
      <xdr:nvCxnSpPr>
        <xdr:cNvPr id="573" name="直線コネクタ 572"/>
        <xdr:cNvCxnSpPr/>
      </xdr:nvCxnSpPr>
      <xdr:spPr>
        <a:xfrm flipV="1">
          <a:off x="13703300" y="9972415"/>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95168</xdr:rowOff>
    </xdr:from>
    <xdr:to>
      <xdr:col>76</xdr:col>
      <xdr:colOff>165100</xdr:colOff>
      <xdr:row>58</xdr:row>
      <xdr:rowOff>25318</xdr:rowOff>
    </xdr:to>
    <xdr:sp macro="" textlink="">
      <xdr:nvSpPr>
        <xdr:cNvPr id="574" name="フローチャート: 判断 573"/>
        <xdr:cNvSpPr/>
      </xdr:nvSpPr>
      <xdr:spPr>
        <a:xfrm>
          <a:off x="14541500" y="98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41845</xdr:rowOff>
    </xdr:from>
    <xdr:ext cx="534377" cy="259045"/>
    <xdr:sp macro="" textlink="">
      <xdr:nvSpPr>
        <xdr:cNvPr id="575" name="テキスト ボックス 574"/>
        <xdr:cNvSpPr txBox="1"/>
      </xdr:nvSpPr>
      <xdr:spPr>
        <a:xfrm>
          <a:off x="14325111" y="96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72663</xdr:rowOff>
    </xdr:from>
    <xdr:to>
      <xdr:col>71</xdr:col>
      <xdr:colOff>177800</xdr:colOff>
      <xdr:row>58</xdr:row>
      <xdr:rowOff>120841</xdr:rowOff>
    </xdr:to>
    <xdr:cxnSp macro="">
      <xdr:nvCxnSpPr>
        <xdr:cNvPr id="576" name="直線コネクタ 575"/>
        <xdr:cNvCxnSpPr/>
      </xdr:nvCxnSpPr>
      <xdr:spPr>
        <a:xfrm flipV="1">
          <a:off x="12814300" y="10016763"/>
          <a:ext cx="889000" cy="4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61144</xdr:rowOff>
    </xdr:from>
    <xdr:to>
      <xdr:col>72</xdr:col>
      <xdr:colOff>38100</xdr:colOff>
      <xdr:row>57</xdr:row>
      <xdr:rowOff>162744</xdr:rowOff>
    </xdr:to>
    <xdr:sp macro="" textlink="">
      <xdr:nvSpPr>
        <xdr:cNvPr id="577" name="フローチャート: 判断 576"/>
        <xdr:cNvSpPr/>
      </xdr:nvSpPr>
      <xdr:spPr>
        <a:xfrm>
          <a:off x="13652500" y="98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7821</xdr:rowOff>
    </xdr:from>
    <xdr:ext cx="534377" cy="259045"/>
    <xdr:sp macro="" textlink="">
      <xdr:nvSpPr>
        <xdr:cNvPr id="578" name="テキスト ボックス 577"/>
        <xdr:cNvSpPr txBox="1"/>
      </xdr:nvSpPr>
      <xdr:spPr>
        <a:xfrm>
          <a:off x="13436111" y="96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99778</xdr:rowOff>
    </xdr:from>
    <xdr:to>
      <xdr:col>67</xdr:col>
      <xdr:colOff>101600</xdr:colOff>
      <xdr:row>58</xdr:row>
      <xdr:rowOff>29928</xdr:rowOff>
    </xdr:to>
    <xdr:sp macro="" textlink="">
      <xdr:nvSpPr>
        <xdr:cNvPr id="579" name="フローチャート: 判断 578"/>
        <xdr:cNvSpPr/>
      </xdr:nvSpPr>
      <xdr:spPr>
        <a:xfrm>
          <a:off x="12763500" y="98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46455</xdr:rowOff>
    </xdr:from>
    <xdr:ext cx="534377" cy="259045"/>
    <xdr:sp macro="" textlink="">
      <xdr:nvSpPr>
        <xdr:cNvPr id="580" name="テキスト ボックス 579"/>
        <xdr:cNvSpPr txBox="1"/>
      </xdr:nvSpPr>
      <xdr:spPr>
        <a:xfrm>
          <a:off x="12547111" y="96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69164</xdr:rowOff>
    </xdr:from>
    <xdr:to>
      <xdr:col>85</xdr:col>
      <xdr:colOff>177800</xdr:colOff>
      <xdr:row>53</xdr:row>
      <xdr:rowOff>170764</xdr:rowOff>
    </xdr:to>
    <xdr:sp macro="" textlink="">
      <xdr:nvSpPr>
        <xdr:cNvPr id="586" name="楕円 585"/>
        <xdr:cNvSpPr/>
      </xdr:nvSpPr>
      <xdr:spPr>
        <a:xfrm>
          <a:off x="16268700" y="91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92041</xdr:rowOff>
    </xdr:from>
    <xdr:ext cx="534377" cy="259045"/>
    <xdr:sp macro="" textlink="">
      <xdr:nvSpPr>
        <xdr:cNvPr id="587" name="教育費該当値テキスト"/>
        <xdr:cNvSpPr txBox="1"/>
      </xdr:nvSpPr>
      <xdr:spPr>
        <a:xfrm>
          <a:off x="16370300" y="90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20358</xdr:rowOff>
    </xdr:from>
    <xdr:to>
      <xdr:col>81</xdr:col>
      <xdr:colOff>101600</xdr:colOff>
      <xdr:row>56</xdr:row>
      <xdr:rowOff>121958</xdr:rowOff>
    </xdr:to>
    <xdr:sp macro="" textlink="">
      <xdr:nvSpPr>
        <xdr:cNvPr id="588" name="楕円 587"/>
        <xdr:cNvSpPr/>
      </xdr:nvSpPr>
      <xdr:spPr>
        <a:xfrm>
          <a:off x="15430500" y="96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138485</xdr:rowOff>
    </xdr:from>
    <xdr:ext cx="534377" cy="259045"/>
    <xdr:sp macro="" textlink="">
      <xdr:nvSpPr>
        <xdr:cNvPr id="589" name="テキスト ボックス 588"/>
        <xdr:cNvSpPr txBox="1"/>
      </xdr:nvSpPr>
      <xdr:spPr>
        <a:xfrm>
          <a:off x="15214111" y="93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148965</xdr:rowOff>
    </xdr:from>
    <xdr:to>
      <xdr:col>76</xdr:col>
      <xdr:colOff>165100</xdr:colOff>
      <xdr:row>58</xdr:row>
      <xdr:rowOff>79115</xdr:rowOff>
    </xdr:to>
    <xdr:sp macro="" textlink="">
      <xdr:nvSpPr>
        <xdr:cNvPr id="590" name="楕円 589"/>
        <xdr:cNvSpPr/>
      </xdr:nvSpPr>
      <xdr:spPr>
        <a:xfrm>
          <a:off x="14541500" y="99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70242</xdr:rowOff>
    </xdr:from>
    <xdr:ext cx="534377" cy="259045"/>
    <xdr:sp macro="" textlink="">
      <xdr:nvSpPr>
        <xdr:cNvPr id="591" name="テキスト ボックス 590"/>
        <xdr:cNvSpPr txBox="1"/>
      </xdr:nvSpPr>
      <xdr:spPr>
        <a:xfrm>
          <a:off x="14325111" y="100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21863</xdr:rowOff>
    </xdr:from>
    <xdr:to>
      <xdr:col>72</xdr:col>
      <xdr:colOff>38100</xdr:colOff>
      <xdr:row>58</xdr:row>
      <xdr:rowOff>123463</xdr:rowOff>
    </xdr:to>
    <xdr:sp macro="" textlink="">
      <xdr:nvSpPr>
        <xdr:cNvPr id="592" name="楕円 591"/>
        <xdr:cNvSpPr/>
      </xdr:nvSpPr>
      <xdr:spPr>
        <a:xfrm>
          <a:off x="13652500" y="99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114590</xdr:rowOff>
    </xdr:from>
    <xdr:ext cx="534377" cy="259045"/>
    <xdr:sp macro="" textlink="">
      <xdr:nvSpPr>
        <xdr:cNvPr id="593" name="テキスト ボックス 592"/>
        <xdr:cNvSpPr txBox="1"/>
      </xdr:nvSpPr>
      <xdr:spPr>
        <a:xfrm>
          <a:off x="13436111" y="100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70041</xdr:rowOff>
    </xdr:from>
    <xdr:to>
      <xdr:col>67</xdr:col>
      <xdr:colOff>101600</xdr:colOff>
      <xdr:row>59</xdr:row>
      <xdr:rowOff>191</xdr:rowOff>
    </xdr:to>
    <xdr:sp macro="" textlink="">
      <xdr:nvSpPr>
        <xdr:cNvPr id="594" name="楕円 593"/>
        <xdr:cNvSpPr/>
      </xdr:nvSpPr>
      <xdr:spPr>
        <a:xfrm>
          <a:off x="12763500" y="100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162768</xdr:rowOff>
    </xdr:from>
    <xdr:ext cx="534377" cy="259045"/>
    <xdr:sp macro="" textlink="">
      <xdr:nvSpPr>
        <xdr:cNvPr id="595" name="テキスト ボックス 594"/>
        <xdr:cNvSpPr txBox="1"/>
      </xdr:nvSpPr>
      <xdr:spPr>
        <a:xfrm>
          <a:off x="12547111" y="101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44320</xdr:rowOff>
    </xdr:from>
    <xdr:to>
      <xdr:col>85</xdr:col>
      <xdr:colOff>127000</xdr:colOff>
      <xdr:row>79</xdr:row>
      <xdr:rowOff>44397</xdr:rowOff>
    </xdr:to>
    <xdr:cxnSp macro="">
      <xdr:nvCxnSpPr>
        <xdr:cNvPr id="624" name="直線コネクタ 623"/>
        <xdr:cNvCxnSpPr/>
      </xdr:nvCxnSpPr>
      <xdr:spPr>
        <a:xfrm>
          <a:off x="15481300" y="13588870"/>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44320</xdr:rowOff>
    </xdr:from>
    <xdr:to>
      <xdr:col>81</xdr:col>
      <xdr:colOff>50800</xdr:colOff>
      <xdr:row>79</xdr:row>
      <xdr:rowOff>44450</xdr:rowOff>
    </xdr:to>
    <xdr:cxnSp macro="">
      <xdr:nvCxnSpPr>
        <xdr:cNvPr id="627" name="直線コネクタ 626"/>
        <xdr:cNvCxnSpPr/>
      </xdr:nvCxnSpPr>
      <xdr:spPr>
        <a:xfrm flipV="1">
          <a:off x="14592300" y="1358887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116187</xdr:rowOff>
    </xdr:from>
    <xdr:to>
      <xdr:col>81</xdr:col>
      <xdr:colOff>101600</xdr:colOff>
      <xdr:row>79</xdr:row>
      <xdr:rowOff>46337</xdr:rowOff>
    </xdr:to>
    <xdr:sp macro="" textlink="">
      <xdr:nvSpPr>
        <xdr:cNvPr id="628" name="フローチャート: 判断 627"/>
        <xdr:cNvSpPr/>
      </xdr:nvSpPr>
      <xdr:spPr>
        <a:xfrm>
          <a:off x="15430500" y="1348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62864</xdr:rowOff>
    </xdr:from>
    <xdr:ext cx="469744" cy="259045"/>
    <xdr:sp macro="" textlink="">
      <xdr:nvSpPr>
        <xdr:cNvPr id="629" name="テキスト ボックス 628"/>
        <xdr:cNvSpPr txBox="1"/>
      </xdr:nvSpPr>
      <xdr:spPr>
        <a:xfrm>
          <a:off x="15246428" y="132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121895</xdr:rowOff>
    </xdr:from>
    <xdr:to>
      <xdr:col>76</xdr:col>
      <xdr:colOff>165100</xdr:colOff>
      <xdr:row>79</xdr:row>
      <xdr:rowOff>52045</xdr:rowOff>
    </xdr:to>
    <xdr:sp macro="" textlink="">
      <xdr:nvSpPr>
        <xdr:cNvPr id="631" name="フローチャート: 判断 630"/>
        <xdr:cNvSpPr/>
      </xdr:nvSpPr>
      <xdr:spPr>
        <a:xfrm>
          <a:off x="14541500" y="134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68572</xdr:rowOff>
    </xdr:from>
    <xdr:ext cx="469744" cy="259045"/>
    <xdr:sp macro="" textlink="">
      <xdr:nvSpPr>
        <xdr:cNvPr id="632" name="テキスト ボックス 631"/>
        <xdr:cNvSpPr txBox="1"/>
      </xdr:nvSpPr>
      <xdr:spPr>
        <a:xfrm>
          <a:off x="14357428" y="132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130369</xdr:rowOff>
    </xdr:from>
    <xdr:to>
      <xdr:col>72</xdr:col>
      <xdr:colOff>38100</xdr:colOff>
      <xdr:row>79</xdr:row>
      <xdr:rowOff>60519</xdr:rowOff>
    </xdr:to>
    <xdr:sp macro="" textlink="">
      <xdr:nvSpPr>
        <xdr:cNvPr id="634" name="フローチャート: 判断 633"/>
        <xdr:cNvSpPr/>
      </xdr:nvSpPr>
      <xdr:spPr>
        <a:xfrm>
          <a:off x="13652500" y="1350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77046</xdr:rowOff>
    </xdr:from>
    <xdr:ext cx="469744" cy="259045"/>
    <xdr:sp macro="" textlink="">
      <xdr:nvSpPr>
        <xdr:cNvPr id="635" name="テキスト ボックス 634"/>
        <xdr:cNvSpPr txBox="1"/>
      </xdr:nvSpPr>
      <xdr:spPr>
        <a:xfrm>
          <a:off x="13468428" y="1327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149997</xdr:rowOff>
    </xdr:from>
    <xdr:to>
      <xdr:col>67</xdr:col>
      <xdr:colOff>101600</xdr:colOff>
      <xdr:row>79</xdr:row>
      <xdr:rowOff>80147</xdr:rowOff>
    </xdr:to>
    <xdr:sp macro="" textlink="">
      <xdr:nvSpPr>
        <xdr:cNvPr id="636" name="フローチャート: 判断 635"/>
        <xdr:cNvSpPr/>
      </xdr:nvSpPr>
      <xdr:spPr>
        <a:xfrm>
          <a:off x="12763500" y="1352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96674</xdr:rowOff>
    </xdr:from>
    <xdr:ext cx="469744" cy="259045"/>
    <xdr:sp macro="" textlink="">
      <xdr:nvSpPr>
        <xdr:cNvPr id="637" name="テキスト ボックス 636"/>
        <xdr:cNvSpPr txBox="1"/>
      </xdr:nvSpPr>
      <xdr:spPr>
        <a:xfrm>
          <a:off x="12579428" y="1329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165047</xdr:rowOff>
    </xdr:from>
    <xdr:to>
      <xdr:col>85</xdr:col>
      <xdr:colOff>177800</xdr:colOff>
      <xdr:row>79</xdr:row>
      <xdr:rowOff>95197</xdr:rowOff>
    </xdr:to>
    <xdr:sp macro="" textlink="">
      <xdr:nvSpPr>
        <xdr:cNvPr id="643" name="楕円 642"/>
        <xdr:cNvSpPr/>
      </xdr:nvSpPr>
      <xdr:spPr>
        <a:xfrm>
          <a:off x="16268700" y="135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164970</xdr:rowOff>
    </xdr:from>
    <xdr:to>
      <xdr:col>81</xdr:col>
      <xdr:colOff>101600</xdr:colOff>
      <xdr:row>79</xdr:row>
      <xdr:rowOff>95120</xdr:rowOff>
    </xdr:to>
    <xdr:sp macro="" textlink="">
      <xdr:nvSpPr>
        <xdr:cNvPr id="645" name="楕円 644"/>
        <xdr:cNvSpPr/>
      </xdr:nvSpPr>
      <xdr:spPr>
        <a:xfrm>
          <a:off x="15430500" y="135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86247</xdr:rowOff>
    </xdr:from>
    <xdr:ext cx="313932" cy="259045"/>
    <xdr:sp macro="" textlink="">
      <xdr:nvSpPr>
        <xdr:cNvPr id="646" name="テキスト ボックス 645"/>
        <xdr:cNvSpPr txBox="1"/>
      </xdr:nvSpPr>
      <xdr:spPr>
        <a:xfrm>
          <a:off x="15324333" y="13630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106514</xdr:rowOff>
    </xdr:from>
    <xdr:to>
      <xdr:col>85</xdr:col>
      <xdr:colOff>127000</xdr:colOff>
      <xdr:row>93</xdr:row>
      <xdr:rowOff>151988</xdr:rowOff>
    </xdr:to>
    <xdr:cxnSp macro="">
      <xdr:nvCxnSpPr>
        <xdr:cNvPr id="681" name="直線コネクタ 680"/>
        <xdr:cNvCxnSpPr/>
      </xdr:nvCxnSpPr>
      <xdr:spPr>
        <a:xfrm>
          <a:off x="15481300" y="16051364"/>
          <a:ext cx="838200" cy="4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104877</xdr:rowOff>
    </xdr:from>
    <xdr:to>
      <xdr:col>81</xdr:col>
      <xdr:colOff>50800</xdr:colOff>
      <xdr:row>93</xdr:row>
      <xdr:rowOff>106514</xdr:rowOff>
    </xdr:to>
    <xdr:cxnSp macro="">
      <xdr:nvCxnSpPr>
        <xdr:cNvPr id="684" name="直線コネクタ 683"/>
        <xdr:cNvCxnSpPr/>
      </xdr:nvCxnSpPr>
      <xdr:spPr>
        <a:xfrm>
          <a:off x="14592300" y="16049727"/>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41199</xdr:rowOff>
    </xdr:from>
    <xdr:to>
      <xdr:col>81</xdr:col>
      <xdr:colOff>101600</xdr:colOff>
      <xdr:row>93</xdr:row>
      <xdr:rowOff>142799</xdr:rowOff>
    </xdr:to>
    <xdr:sp macro="" textlink="">
      <xdr:nvSpPr>
        <xdr:cNvPr id="685" name="フローチャート: 判断 684"/>
        <xdr:cNvSpPr/>
      </xdr:nvSpPr>
      <xdr:spPr>
        <a:xfrm>
          <a:off x="15430500" y="159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159326</xdr:rowOff>
    </xdr:from>
    <xdr:ext cx="534377" cy="259045"/>
    <xdr:sp macro="" textlink="">
      <xdr:nvSpPr>
        <xdr:cNvPr id="686" name="テキスト ボックス 685"/>
        <xdr:cNvSpPr txBox="1"/>
      </xdr:nvSpPr>
      <xdr:spPr>
        <a:xfrm>
          <a:off x="15214111" y="157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142748</xdr:rowOff>
    </xdr:from>
    <xdr:to>
      <xdr:col>76</xdr:col>
      <xdr:colOff>114300</xdr:colOff>
      <xdr:row>93</xdr:row>
      <xdr:rowOff>104877</xdr:rowOff>
    </xdr:to>
    <xdr:cxnSp macro="">
      <xdr:nvCxnSpPr>
        <xdr:cNvPr id="687" name="直線コネクタ 686"/>
        <xdr:cNvCxnSpPr/>
      </xdr:nvCxnSpPr>
      <xdr:spPr>
        <a:xfrm>
          <a:off x="13703300" y="15744698"/>
          <a:ext cx="889000" cy="3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62916</xdr:rowOff>
    </xdr:from>
    <xdr:to>
      <xdr:col>76</xdr:col>
      <xdr:colOff>165100</xdr:colOff>
      <xdr:row>93</xdr:row>
      <xdr:rowOff>164516</xdr:rowOff>
    </xdr:to>
    <xdr:sp macro="" textlink="">
      <xdr:nvSpPr>
        <xdr:cNvPr id="688" name="フローチャート: 判断 687"/>
        <xdr:cNvSpPr/>
      </xdr:nvSpPr>
      <xdr:spPr>
        <a:xfrm>
          <a:off x="14541500" y="160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155643</xdr:rowOff>
    </xdr:from>
    <xdr:ext cx="534377" cy="259045"/>
    <xdr:sp macro="" textlink="">
      <xdr:nvSpPr>
        <xdr:cNvPr id="689" name="テキスト ボックス 688"/>
        <xdr:cNvSpPr txBox="1"/>
      </xdr:nvSpPr>
      <xdr:spPr>
        <a:xfrm>
          <a:off x="14325111" y="161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142748</xdr:rowOff>
    </xdr:from>
    <xdr:to>
      <xdr:col>71</xdr:col>
      <xdr:colOff>177800</xdr:colOff>
      <xdr:row>92</xdr:row>
      <xdr:rowOff>114821</xdr:rowOff>
    </xdr:to>
    <xdr:cxnSp macro="">
      <xdr:nvCxnSpPr>
        <xdr:cNvPr id="690" name="直線コネクタ 689"/>
        <xdr:cNvCxnSpPr/>
      </xdr:nvCxnSpPr>
      <xdr:spPr>
        <a:xfrm flipV="1">
          <a:off x="12814300" y="15744698"/>
          <a:ext cx="889000" cy="1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52285</xdr:rowOff>
    </xdr:from>
    <xdr:to>
      <xdr:col>72</xdr:col>
      <xdr:colOff>38100</xdr:colOff>
      <xdr:row>93</xdr:row>
      <xdr:rowOff>153885</xdr:rowOff>
    </xdr:to>
    <xdr:sp macro="" textlink="">
      <xdr:nvSpPr>
        <xdr:cNvPr id="691" name="フローチャート: 判断 690"/>
        <xdr:cNvSpPr/>
      </xdr:nvSpPr>
      <xdr:spPr>
        <a:xfrm>
          <a:off x="13652500" y="159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145012</xdr:rowOff>
    </xdr:from>
    <xdr:ext cx="534377" cy="259045"/>
    <xdr:sp macro="" textlink="">
      <xdr:nvSpPr>
        <xdr:cNvPr id="692" name="テキスト ボックス 691"/>
        <xdr:cNvSpPr txBox="1"/>
      </xdr:nvSpPr>
      <xdr:spPr>
        <a:xfrm>
          <a:off x="13436111" y="160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19444</xdr:rowOff>
    </xdr:from>
    <xdr:to>
      <xdr:col>67</xdr:col>
      <xdr:colOff>101600</xdr:colOff>
      <xdr:row>93</xdr:row>
      <xdr:rowOff>121044</xdr:rowOff>
    </xdr:to>
    <xdr:sp macro="" textlink="">
      <xdr:nvSpPr>
        <xdr:cNvPr id="693" name="フローチャート: 判断 692"/>
        <xdr:cNvSpPr/>
      </xdr:nvSpPr>
      <xdr:spPr>
        <a:xfrm>
          <a:off x="12763500" y="1596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112171</xdr:rowOff>
    </xdr:from>
    <xdr:ext cx="534377" cy="259045"/>
    <xdr:sp macro="" textlink="">
      <xdr:nvSpPr>
        <xdr:cNvPr id="694" name="テキスト ボックス 693"/>
        <xdr:cNvSpPr txBox="1"/>
      </xdr:nvSpPr>
      <xdr:spPr>
        <a:xfrm>
          <a:off x="12547111" y="160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101188</xdr:rowOff>
    </xdr:from>
    <xdr:to>
      <xdr:col>85</xdr:col>
      <xdr:colOff>177800</xdr:colOff>
      <xdr:row>94</xdr:row>
      <xdr:rowOff>31338</xdr:rowOff>
    </xdr:to>
    <xdr:sp macro="" textlink="">
      <xdr:nvSpPr>
        <xdr:cNvPr id="700" name="楕円 699"/>
        <xdr:cNvSpPr/>
      </xdr:nvSpPr>
      <xdr:spPr>
        <a:xfrm>
          <a:off x="16268700" y="160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124065</xdr:rowOff>
    </xdr:from>
    <xdr:ext cx="534377" cy="259045"/>
    <xdr:sp macro="" textlink="">
      <xdr:nvSpPr>
        <xdr:cNvPr id="701" name="公債費該当値テキスト"/>
        <xdr:cNvSpPr txBox="1"/>
      </xdr:nvSpPr>
      <xdr:spPr>
        <a:xfrm>
          <a:off x="16370300" y="1589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55714</xdr:rowOff>
    </xdr:from>
    <xdr:to>
      <xdr:col>81</xdr:col>
      <xdr:colOff>101600</xdr:colOff>
      <xdr:row>93</xdr:row>
      <xdr:rowOff>157314</xdr:rowOff>
    </xdr:to>
    <xdr:sp macro="" textlink="">
      <xdr:nvSpPr>
        <xdr:cNvPr id="702" name="楕円 701"/>
        <xdr:cNvSpPr/>
      </xdr:nvSpPr>
      <xdr:spPr>
        <a:xfrm>
          <a:off x="15430500" y="160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148441</xdr:rowOff>
    </xdr:from>
    <xdr:ext cx="534377" cy="259045"/>
    <xdr:sp macro="" textlink="">
      <xdr:nvSpPr>
        <xdr:cNvPr id="703" name="テキスト ボックス 702"/>
        <xdr:cNvSpPr txBox="1"/>
      </xdr:nvSpPr>
      <xdr:spPr>
        <a:xfrm>
          <a:off x="15214111" y="1609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54077</xdr:rowOff>
    </xdr:from>
    <xdr:to>
      <xdr:col>76</xdr:col>
      <xdr:colOff>165100</xdr:colOff>
      <xdr:row>93</xdr:row>
      <xdr:rowOff>155677</xdr:rowOff>
    </xdr:to>
    <xdr:sp macro="" textlink="">
      <xdr:nvSpPr>
        <xdr:cNvPr id="704" name="楕円 703"/>
        <xdr:cNvSpPr/>
      </xdr:nvSpPr>
      <xdr:spPr>
        <a:xfrm>
          <a:off x="14541500" y="159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754</xdr:rowOff>
    </xdr:from>
    <xdr:ext cx="534377" cy="259045"/>
    <xdr:sp macro="" textlink="">
      <xdr:nvSpPr>
        <xdr:cNvPr id="705" name="テキスト ボックス 704"/>
        <xdr:cNvSpPr txBox="1"/>
      </xdr:nvSpPr>
      <xdr:spPr>
        <a:xfrm>
          <a:off x="14325111" y="15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91948</xdr:rowOff>
    </xdr:from>
    <xdr:to>
      <xdr:col>72</xdr:col>
      <xdr:colOff>38100</xdr:colOff>
      <xdr:row>92</xdr:row>
      <xdr:rowOff>22098</xdr:rowOff>
    </xdr:to>
    <xdr:sp macro="" textlink="">
      <xdr:nvSpPr>
        <xdr:cNvPr id="706" name="楕円 705"/>
        <xdr:cNvSpPr/>
      </xdr:nvSpPr>
      <xdr:spPr>
        <a:xfrm>
          <a:off x="13652500" y="156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38625</xdr:rowOff>
    </xdr:from>
    <xdr:ext cx="534377" cy="259045"/>
    <xdr:sp macro="" textlink="">
      <xdr:nvSpPr>
        <xdr:cNvPr id="707" name="テキスト ボックス 706"/>
        <xdr:cNvSpPr txBox="1"/>
      </xdr:nvSpPr>
      <xdr:spPr>
        <a:xfrm>
          <a:off x="13436111" y="154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64021</xdr:rowOff>
    </xdr:from>
    <xdr:to>
      <xdr:col>67</xdr:col>
      <xdr:colOff>101600</xdr:colOff>
      <xdr:row>92</xdr:row>
      <xdr:rowOff>165621</xdr:rowOff>
    </xdr:to>
    <xdr:sp macro="" textlink="">
      <xdr:nvSpPr>
        <xdr:cNvPr id="708" name="楕円 707"/>
        <xdr:cNvSpPr/>
      </xdr:nvSpPr>
      <xdr:spPr>
        <a:xfrm>
          <a:off x="12763500" y="158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10698</xdr:rowOff>
    </xdr:from>
    <xdr:ext cx="534377" cy="259045"/>
    <xdr:sp macro="" textlink="">
      <xdr:nvSpPr>
        <xdr:cNvPr id="709" name="テキスト ボックス 708"/>
        <xdr:cNvSpPr txBox="1"/>
      </xdr:nvSpPr>
      <xdr:spPr>
        <a:xfrm>
          <a:off x="12547111" y="1561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82499</xdr:rowOff>
    </xdr:from>
    <xdr:to>
      <xdr:col>112</xdr:col>
      <xdr:colOff>38100</xdr:colOff>
      <xdr:row>39</xdr:row>
      <xdr:rowOff>12649</xdr:rowOff>
    </xdr:to>
    <xdr:sp macro="" textlink="">
      <xdr:nvSpPr>
        <xdr:cNvPr id="740" name="フローチャート: 判断 739"/>
        <xdr:cNvSpPr/>
      </xdr:nvSpPr>
      <xdr:spPr>
        <a:xfrm>
          <a:off x="21272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29176</xdr:rowOff>
    </xdr:from>
    <xdr:ext cx="313932" cy="259045"/>
    <xdr:sp macro="" textlink="">
      <xdr:nvSpPr>
        <xdr:cNvPr id="741" name="テキスト ボックス 740"/>
        <xdr:cNvSpPr txBox="1"/>
      </xdr:nvSpPr>
      <xdr:spPr>
        <a:xfrm>
          <a:off x="21166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75870</xdr:rowOff>
    </xdr:from>
    <xdr:to>
      <xdr:col>107</xdr:col>
      <xdr:colOff>101600</xdr:colOff>
      <xdr:row>39</xdr:row>
      <xdr:rowOff>6020</xdr:rowOff>
    </xdr:to>
    <xdr:sp macro="" textlink="">
      <xdr:nvSpPr>
        <xdr:cNvPr id="743" name="フローチャート: 判断 742"/>
        <xdr:cNvSpPr/>
      </xdr:nvSpPr>
      <xdr:spPr>
        <a:xfrm>
          <a:off x="20383500" y="65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22547</xdr:rowOff>
    </xdr:from>
    <xdr:ext cx="313932" cy="259045"/>
    <xdr:sp macro="" textlink="">
      <xdr:nvSpPr>
        <xdr:cNvPr id="744" name="テキスト ボックス 743"/>
        <xdr:cNvSpPr txBox="1"/>
      </xdr:nvSpPr>
      <xdr:spPr>
        <a:xfrm>
          <a:off x="20277333" y="6366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63526</xdr:rowOff>
    </xdr:from>
    <xdr:to>
      <xdr:col>102</xdr:col>
      <xdr:colOff>165100</xdr:colOff>
      <xdr:row>38</xdr:row>
      <xdr:rowOff>165126</xdr:rowOff>
    </xdr:to>
    <xdr:sp macro="" textlink="">
      <xdr:nvSpPr>
        <xdr:cNvPr id="746" name="フローチャート: 判断 745"/>
        <xdr:cNvSpPr/>
      </xdr:nvSpPr>
      <xdr:spPr>
        <a:xfrm>
          <a:off x="19494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10203</xdr:rowOff>
    </xdr:from>
    <xdr:ext cx="378565" cy="259045"/>
    <xdr:sp macro="" textlink="">
      <xdr:nvSpPr>
        <xdr:cNvPr id="747" name="テキスト ボックス 746"/>
        <xdr:cNvSpPr txBox="1"/>
      </xdr:nvSpPr>
      <xdr:spPr>
        <a:xfrm>
          <a:off x="19356017" y="6353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15977</xdr:rowOff>
    </xdr:from>
    <xdr:to>
      <xdr:col>98</xdr:col>
      <xdr:colOff>38100</xdr:colOff>
      <xdr:row>38</xdr:row>
      <xdr:rowOff>117577</xdr:rowOff>
    </xdr:to>
    <xdr:sp macro="" textlink="">
      <xdr:nvSpPr>
        <xdr:cNvPr id="748" name="フローチャート: 判断 747"/>
        <xdr:cNvSpPr/>
      </xdr:nvSpPr>
      <xdr:spPr>
        <a:xfrm>
          <a:off x="18605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134104</xdr:rowOff>
    </xdr:from>
    <xdr:ext cx="378565" cy="259045"/>
    <xdr:sp macro="" textlink="">
      <xdr:nvSpPr>
        <xdr:cNvPr id="749" name="テキスト ボックス 748"/>
        <xdr:cNvSpPr txBox="1"/>
      </xdr:nvSpPr>
      <xdr:spPr>
        <a:xfrm>
          <a:off x="18467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78" name="テキスト ボックス 777"/>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82" name="テキスト ボックス 78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84" name="テキスト ボックス 783"/>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03" name="フローチャート: 判断 802"/>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04" name="テキスト ボックス 803"/>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05" name="フローチャート: 判断 804"/>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06" name="テキスト ボックス 805"/>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特別定額給付金給付事業の影響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147,108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余熱利用施設整備事業の影響に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より、住民一人当た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67,044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強い農業・担い手づくり総合支援事業の影響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小中学校大規模改修事業の影響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90,036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大型建設事業の実施等に伴う</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不足</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を補うため財政調整基金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取崩したことにより、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市税の上振れ及び前年度の繰越金の増加により財政調整基金の積立額が増加したことから、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は黒字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行財政改革による業務の見直し等により、財政の健全化を図りながら、財政調整基金残高の適正化を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引き続き行う</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○現状</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一般会計及びその他の特別会計においても、赤字は生じていない。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一般会計及びその他の特別会計において、今後も適正な財政運営に努める。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水道事業は平成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年度より料金改定を行い、老朽化施設等の更新を行っている。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下水道事業は平成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年度より法適用化し、経営の独立性を目指しつつ安定した財政運営を行っている。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病院事業は平成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年度より法適用化し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月より本格稼働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しているが、事業経費の適正性などに留意しつつ事業展開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を行っていく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R14" sqref="R14:V1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29518130</v>
      </c>
      <c r="BO4" s="464"/>
      <c r="BP4" s="464"/>
      <c r="BQ4" s="464"/>
      <c r="BR4" s="464"/>
      <c r="BS4" s="464"/>
      <c r="BT4" s="464"/>
      <c r="BU4" s="465"/>
      <c r="BV4" s="463">
        <v>22947699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6.1</v>
      </c>
      <c r="CU4" s="648"/>
      <c r="CV4" s="648"/>
      <c r="CW4" s="648"/>
      <c r="CX4" s="648"/>
      <c r="CY4" s="648"/>
      <c r="CZ4" s="648"/>
      <c r="DA4" s="649"/>
      <c r="DB4" s="647">
        <v>5.3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28671850</v>
      </c>
      <c r="BO5" s="469"/>
      <c r="BP5" s="469"/>
      <c r="BQ5" s="469"/>
      <c r="BR5" s="469"/>
      <c r="BS5" s="469"/>
      <c r="BT5" s="469"/>
      <c r="BU5" s="470"/>
      <c r="BV5" s="468">
        <v>22107287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93.5</v>
      </c>
      <c r="CU5" s="439"/>
      <c r="CV5" s="439"/>
      <c r="CW5" s="439"/>
      <c r="CX5" s="439"/>
      <c r="CY5" s="439"/>
      <c r="CZ5" s="439"/>
      <c r="DA5" s="440"/>
      <c r="DB5" s="438">
        <v>93.3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846280</v>
      </c>
      <c r="BO6" s="469"/>
      <c r="BP6" s="469"/>
      <c r="BQ6" s="469"/>
      <c r="BR6" s="469"/>
      <c r="BS6" s="469"/>
      <c r="BT6" s="469"/>
      <c r="BU6" s="470"/>
      <c r="BV6" s="468">
        <v>840412</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100.9</v>
      </c>
      <c r="CU6" s="622"/>
      <c r="CV6" s="622"/>
      <c r="CW6" s="622"/>
      <c r="CX6" s="622"/>
      <c r="CY6" s="622"/>
      <c r="CZ6" s="622"/>
      <c r="DA6" s="623"/>
      <c r="DB6" s="621">
        <v>98.1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52792</v>
      </c>
      <c r="BO7" s="469"/>
      <c r="BP7" s="469"/>
      <c r="BQ7" s="469"/>
      <c r="BR7" s="469"/>
      <c r="BS7" s="469"/>
      <c r="BT7" s="469"/>
      <c r="BU7" s="470"/>
      <c r="BV7" s="468">
        <v>203948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12942154</v>
      </c>
      <c r="CU7" s="469"/>
      <c r="CV7" s="469"/>
      <c r="CW7" s="469"/>
      <c r="CX7" s="469"/>
      <c r="CY7" s="469"/>
      <c r="CZ7" s="469"/>
      <c r="DA7" s="470"/>
      <c r="DB7" s="468">
        <v>12109955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793488</v>
      </c>
      <c r="BO8" s="469"/>
      <c r="BP8" s="469"/>
      <c r="BQ8" s="469"/>
      <c r="BR8" s="469"/>
      <c r="BS8" s="469"/>
      <c r="BT8" s="469"/>
      <c r="BU8" s="470"/>
      <c r="BV8" s="468">
        <v>636464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0.82</v>
      </c>
      <c r="CU8" s="582"/>
      <c r="CV8" s="582"/>
      <c r="CW8" s="582"/>
      <c r="CX8" s="582"/>
      <c r="CY8" s="582"/>
      <c r="CZ8" s="582"/>
      <c r="DA8" s="583"/>
      <c r="DB8" s="581">
        <v>0.82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50513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157024</v>
      </c>
      <c r="BO9" s="469"/>
      <c r="BP9" s="469"/>
      <c r="BQ9" s="469"/>
      <c r="BR9" s="469"/>
      <c r="BS9" s="469"/>
      <c r="BT9" s="469"/>
      <c r="BU9" s="470"/>
      <c r="BV9" s="468">
        <v>155451</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15.7</v>
      </c>
      <c r="CU9" s="439"/>
      <c r="CV9" s="439"/>
      <c r="CW9" s="439"/>
      <c r="CX9" s="439"/>
      <c r="CY9" s="439"/>
      <c r="CZ9" s="439"/>
      <c r="DA9" s="440"/>
      <c r="DB9" s="438">
        <v>15.8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49889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326488</v>
      </c>
      <c r="BO10" s="469"/>
      <c r="BP10" s="469"/>
      <c r="BQ10" s="469"/>
      <c r="BR10" s="469"/>
      <c r="BS10" s="469"/>
      <c r="BT10" s="469"/>
      <c r="BU10" s="470"/>
      <c r="BV10" s="468">
        <v>240677</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50983</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94</v>
      </c>
      <c r="AV12" s="526"/>
      <c r="AW12" s="526"/>
      <c r="AX12" s="526"/>
      <c r="AY12" s="448" t="s">
        <v>133</v>
      </c>
      <c r="AZ12" s="449"/>
      <c r="BA12" s="449"/>
      <c r="BB12" s="449"/>
      <c r="BC12" s="449"/>
      <c r="BD12" s="449"/>
      <c r="BE12" s="449"/>
      <c r="BF12" s="449"/>
      <c r="BG12" s="449"/>
      <c r="BH12" s="449"/>
      <c r="BI12" s="449"/>
      <c r="BJ12" s="449"/>
      <c r="BK12" s="449"/>
      <c r="BL12" s="449"/>
      <c r="BM12" s="450"/>
      <c r="BN12" s="468">
        <v>360000</v>
      </c>
      <c r="BO12" s="469"/>
      <c r="BP12" s="469"/>
      <c r="BQ12" s="469"/>
      <c r="BR12" s="469"/>
      <c r="BS12" s="469"/>
      <c r="BT12" s="469"/>
      <c r="BU12" s="470"/>
      <c r="BV12" s="468">
        <v>361296</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50310</v>
      </c>
      <c r="S13" s="572"/>
      <c r="T13" s="572"/>
      <c r="U13" s="572"/>
      <c r="V13" s="573"/>
      <c r="W13" s="559" t="s">
        <v>137</v>
      </c>
      <c r="X13" s="481"/>
      <c r="Y13" s="481"/>
      <c r="Z13" s="481"/>
      <c r="AA13" s="481"/>
      <c r="AB13" s="482"/>
      <c r="AC13" s="444">
        <v>861</v>
      </c>
      <c r="AD13" s="445"/>
      <c r="AE13" s="445"/>
      <c r="AF13" s="445"/>
      <c r="AG13" s="446"/>
      <c r="AH13" s="444">
        <v>914</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123512</v>
      </c>
      <c r="BO13" s="469"/>
      <c r="BP13" s="469"/>
      <c r="BQ13" s="469"/>
      <c r="BR13" s="469"/>
      <c r="BS13" s="469"/>
      <c r="BT13" s="469"/>
      <c r="BU13" s="470"/>
      <c r="BV13" s="468">
        <v>34832</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8.5</v>
      </c>
      <c r="CU13" s="439"/>
      <c r="CV13" s="439"/>
      <c r="CW13" s="439"/>
      <c r="CX13" s="439"/>
      <c r="CY13" s="439"/>
      <c r="CZ13" s="439"/>
      <c r="DA13" s="440"/>
      <c r="DB13" s="438">
        <v>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51336</v>
      </c>
      <c r="S14" s="572"/>
      <c r="T14" s="572"/>
      <c r="U14" s="572"/>
      <c r="V14" s="573"/>
      <c r="W14" s="574"/>
      <c r="X14" s="484"/>
      <c r="Y14" s="484"/>
      <c r="Z14" s="484"/>
      <c r="AA14" s="484"/>
      <c r="AB14" s="485"/>
      <c r="AC14" s="564">
        <v>3.6</v>
      </c>
      <c r="AD14" s="565"/>
      <c r="AE14" s="565"/>
      <c r="AF14" s="565"/>
      <c r="AG14" s="566"/>
      <c r="AH14" s="564">
        <v>3.9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66.3</v>
      </c>
      <c r="CU14" s="576"/>
      <c r="CV14" s="576"/>
      <c r="CW14" s="576"/>
      <c r="CX14" s="576"/>
      <c r="CY14" s="576"/>
      <c r="CZ14" s="576"/>
      <c r="DA14" s="577"/>
      <c r="DB14" s="575">
        <v>53.9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136</v>
      </c>
      <c r="N15" s="569"/>
      <c r="O15" s="569"/>
      <c r="P15" s="569"/>
      <c r="Q15" s="570"/>
      <c r="R15" s="571">
        <v>50496</v>
      </c>
      <c r="S15" s="572"/>
      <c r="T15" s="572"/>
      <c r="U15" s="572"/>
      <c r="V15" s="573"/>
      <c r="W15" s="559" t="s">
        <v>144</v>
      </c>
      <c r="X15" s="481"/>
      <c r="Y15" s="481"/>
      <c r="Z15" s="481"/>
      <c r="AA15" s="481"/>
      <c r="AB15" s="482"/>
      <c r="AC15" s="444">
        <v>8554</v>
      </c>
      <c r="AD15" s="445"/>
      <c r="AE15" s="445"/>
      <c r="AF15" s="445"/>
      <c r="AG15" s="446"/>
      <c r="AH15" s="444">
        <v>8761</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8038072</v>
      </c>
      <c r="BO15" s="464"/>
      <c r="BP15" s="464"/>
      <c r="BQ15" s="464"/>
      <c r="BR15" s="464"/>
      <c r="BS15" s="464"/>
      <c r="BT15" s="464"/>
      <c r="BU15" s="465"/>
      <c r="BV15" s="463">
        <v>7394214</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36</v>
      </c>
      <c r="AD16" s="565"/>
      <c r="AE16" s="565"/>
      <c r="AF16" s="565"/>
      <c r="AG16" s="566"/>
      <c r="AH16" s="564">
        <v>37.200000000000003</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9812160</v>
      </c>
      <c r="BO16" s="469"/>
      <c r="BP16" s="469"/>
      <c r="BQ16" s="469"/>
      <c r="BR16" s="469"/>
      <c r="BS16" s="469"/>
      <c r="BT16" s="469"/>
      <c r="BU16" s="470"/>
      <c r="BV16" s="468">
        <v>9102070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14314</v>
      </c>
      <c r="AD17" s="445"/>
      <c r="AE17" s="445"/>
      <c r="AF17" s="445"/>
      <c r="AG17" s="446"/>
      <c r="AH17" s="444">
        <v>13883</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10321021</v>
      </c>
      <c r="BO17" s="469"/>
      <c r="BP17" s="469"/>
      <c r="BQ17" s="469"/>
      <c r="BR17" s="469"/>
      <c r="BS17" s="469"/>
      <c r="BT17" s="469"/>
      <c r="BU17" s="470"/>
      <c r="BV17" s="468">
        <v>9527279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80.14</v>
      </c>
      <c r="M18" s="533"/>
      <c r="N18" s="533"/>
      <c r="O18" s="533"/>
      <c r="P18" s="533"/>
      <c r="Q18" s="533"/>
      <c r="R18" s="534"/>
      <c r="S18" s="534"/>
      <c r="T18" s="534"/>
      <c r="U18" s="534"/>
      <c r="V18" s="535"/>
      <c r="W18" s="549"/>
      <c r="X18" s="550"/>
      <c r="Y18" s="550"/>
      <c r="Z18" s="550"/>
      <c r="AA18" s="550"/>
      <c r="AB18" s="560"/>
      <c r="AC18" s="432">
        <v>60.3</v>
      </c>
      <c r="AD18" s="433"/>
      <c r="AE18" s="433"/>
      <c r="AF18" s="433"/>
      <c r="AG18" s="536"/>
      <c r="AH18" s="432">
        <v>58.9</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12208757</v>
      </c>
      <c r="BO18" s="469"/>
      <c r="BP18" s="469"/>
      <c r="BQ18" s="469"/>
      <c r="BR18" s="469"/>
      <c r="BS18" s="469"/>
      <c r="BT18" s="469"/>
      <c r="BU18" s="470"/>
      <c r="BV18" s="468">
        <v>11843653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630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15416845</v>
      </c>
      <c r="BO19" s="469"/>
      <c r="BP19" s="469"/>
      <c r="BQ19" s="469"/>
      <c r="BR19" s="469"/>
      <c r="BS19" s="469"/>
      <c r="BT19" s="469"/>
      <c r="BU19" s="470"/>
      <c r="BV19" s="468">
        <v>15531587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19659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27616637</v>
      </c>
      <c r="BO23" s="469"/>
      <c r="BP23" s="469"/>
      <c r="BQ23" s="469"/>
      <c r="BR23" s="469"/>
      <c r="BS23" s="469"/>
      <c r="BT23" s="469"/>
      <c r="BU23" s="470"/>
      <c r="BV23" s="468">
        <v>25538833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8120</v>
      </c>
      <c r="R24" s="445"/>
      <c r="S24" s="445"/>
      <c r="T24" s="445"/>
      <c r="U24" s="445"/>
      <c r="V24" s="446"/>
      <c r="W24" s="510"/>
      <c r="X24" s="501"/>
      <c r="Y24" s="502"/>
      <c r="Z24" s="441" t="s">
        <v>168</v>
      </c>
      <c r="AA24" s="442"/>
      <c r="AB24" s="442"/>
      <c r="AC24" s="442"/>
      <c r="AD24" s="442"/>
      <c r="AE24" s="442"/>
      <c r="AF24" s="442"/>
      <c r="AG24" s="443"/>
      <c r="AH24" s="444">
        <v>369</v>
      </c>
      <c r="AI24" s="445"/>
      <c r="AJ24" s="445"/>
      <c r="AK24" s="445"/>
      <c r="AL24" s="446"/>
      <c r="AM24" s="444">
        <v>1167885</v>
      </c>
      <c r="AN24" s="445"/>
      <c r="AO24" s="445"/>
      <c r="AP24" s="445"/>
      <c r="AQ24" s="445"/>
      <c r="AR24" s="446"/>
      <c r="AS24" s="444">
        <v>3165</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17945225</v>
      </c>
      <c r="BO24" s="469"/>
      <c r="BP24" s="469"/>
      <c r="BQ24" s="469"/>
      <c r="BR24" s="469"/>
      <c r="BS24" s="469"/>
      <c r="BT24" s="469"/>
      <c r="BU24" s="470"/>
      <c r="BV24" s="468">
        <v>16588463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7210</v>
      </c>
      <c r="R25" s="445"/>
      <c r="S25" s="445"/>
      <c r="T25" s="445"/>
      <c r="U25" s="445"/>
      <c r="V25" s="446"/>
      <c r="W25" s="510"/>
      <c r="X25" s="501"/>
      <c r="Y25" s="502"/>
      <c r="Z25" s="441" t="s">
        <v>171</v>
      </c>
      <c r="AA25" s="442"/>
      <c r="AB25" s="442"/>
      <c r="AC25" s="442"/>
      <c r="AD25" s="442"/>
      <c r="AE25" s="442"/>
      <c r="AF25" s="442"/>
      <c r="AG25" s="443"/>
      <c r="AH25" s="444" t="s">
        <v>127</v>
      </c>
      <c r="AI25" s="445"/>
      <c r="AJ25" s="445"/>
      <c r="AK25" s="445"/>
      <c r="AL25" s="446"/>
      <c r="AM25" s="444" t="s">
        <v>172</v>
      </c>
      <c r="AN25" s="445"/>
      <c r="AO25" s="445"/>
      <c r="AP25" s="445"/>
      <c r="AQ25" s="445"/>
      <c r="AR25" s="446"/>
      <c r="AS25" s="444" t="s">
        <v>172</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9878263</v>
      </c>
      <c r="BO25" s="464"/>
      <c r="BP25" s="464"/>
      <c r="BQ25" s="464"/>
      <c r="BR25" s="464"/>
      <c r="BS25" s="464"/>
      <c r="BT25" s="464"/>
      <c r="BU25" s="465"/>
      <c r="BV25" s="463">
        <v>10826261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6610</v>
      </c>
      <c r="R26" s="445"/>
      <c r="S26" s="445"/>
      <c r="T26" s="445"/>
      <c r="U26" s="445"/>
      <c r="V26" s="446"/>
      <c r="W26" s="510"/>
      <c r="X26" s="501"/>
      <c r="Y26" s="502"/>
      <c r="Z26" s="441" t="s">
        <v>175</v>
      </c>
      <c r="AA26" s="523"/>
      <c r="AB26" s="523"/>
      <c r="AC26" s="523"/>
      <c r="AD26" s="523"/>
      <c r="AE26" s="523"/>
      <c r="AF26" s="523"/>
      <c r="AG26" s="524"/>
      <c r="AH26" s="444">
        <v>9</v>
      </c>
      <c r="AI26" s="445"/>
      <c r="AJ26" s="445"/>
      <c r="AK26" s="445"/>
      <c r="AL26" s="446"/>
      <c r="AM26" s="444">
        <v>26370</v>
      </c>
      <c r="AN26" s="445"/>
      <c r="AO26" s="445"/>
      <c r="AP26" s="445"/>
      <c r="AQ26" s="445"/>
      <c r="AR26" s="446"/>
      <c r="AS26" s="444">
        <v>2930</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127</v>
      </c>
      <c r="BO26" s="469"/>
      <c r="BP26" s="469"/>
      <c r="BQ26" s="469"/>
      <c r="BR26" s="469"/>
      <c r="BS26" s="469"/>
      <c r="BT26" s="469"/>
      <c r="BU26" s="470"/>
      <c r="BV26" s="468" t="s">
        <v>172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4300</v>
      </c>
      <c r="R27" s="445"/>
      <c r="S27" s="445"/>
      <c r="T27" s="445"/>
      <c r="U27" s="445"/>
      <c r="V27" s="446"/>
      <c r="W27" s="510"/>
      <c r="X27" s="501"/>
      <c r="Y27" s="502"/>
      <c r="Z27" s="441" t="s">
        <v>178</v>
      </c>
      <c r="AA27" s="442"/>
      <c r="AB27" s="442"/>
      <c r="AC27" s="442"/>
      <c r="AD27" s="442"/>
      <c r="AE27" s="442"/>
      <c r="AF27" s="442"/>
      <c r="AG27" s="443"/>
      <c r="AH27" s="444">
        <v>54</v>
      </c>
      <c r="AI27" s="445"/>
      <c r="AJ27" s="445"/>
      <c r="AK27" s="445"/>
      <c r="AL27" s="446"/>
      <c r="AM27" s="444">
        <v>161487</v>
      </c>
      <c r="AN27" s="445"/>
      <c r="AO27" s="445"/>
      <c r="AP27" s="445"/>
      <c r="AQ27" s="445"/>
      <c r="AR27" s="446"/>
      <c r="AS27" s="444">
        <v>2991</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60000</v>
      </c>
      <c r="BO27" s="472"/>
      <c r="BP27" s="472"/>
      <c r="BQ27" s="472"/>
      <c r="BR27" s="472"/>
      <c r="BS27" s="472"/>
      <c r="BT27" s="472"/>
      <c r="BU27" s="473"/>
      <c r="BV27" s="471">
        <v>60000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3800</v>
      </c>
      <c r="R28" s="445"/>
      <c r="S28" s="445"/>
      <c r="T28" s="445"/>
      <c r="U28" s="445"/>
      <c r="V28" s="446"/>
      <c r="W28" s="510"/>
      <c r="X28" s="501"/>
      <c r="Y28" s="502"/>
      <c r="Z28" s="441" t="s">
        <v>181</v>
      </c>
      <c r="AA28" s="442"/>
      <c r="AB28" s="442"/>
      <c r="AC28" s="442"/>
      <c r="AD28" s="442"/>
      <c r="AE28" s="442"/>
      <c r="AF28" s="442"/>
      <c r="AG28" s="443"/>
      <c r="AH28" s="444" t="s">
        <v>127</v>
      </c>
      <c r="AI28" s="445"/>
      <c r="AJ28" s="445"/>
      <c r="AK28" s="445"/>
      <c r="AL28" s="446"/>
      <c r="AM28" s="444" t="s">
        <v>172</v>
      </c>
      <c r="AN28" s="445"/>
      <c r="AO28" s="445"/>
      <c r="AP28" s="445"/>
      <c r="AQ28" s="445"/>
      <c r="AR28" s="446"/>
      <c r="AS28" s="444" t="s">
        <v>127</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1572215</v>
      </c>
      <c r="BO28" s="464"/>
      <c r="BP28" s="464"/>
      <c r="BQ28" s="464"/>
      <c r="BR28" s="464"/>
      <c r="BS28" s="464"/>
      <c r="BT28" s="464"/>
      <c r="BU28" s="465"/>
      <c r="BV28" s="463">
        <v>1605727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16</v>
      </c>
      <c r="M29" s="445"/>
      <c r="N29" s="445"/>
      <c r="O29" s="445"/>
      <c r="P29" s="446"/>
      <c r="Q29" s="444">
        <v>3500</v>
      </c>
      <c r="R29" s="445"/>
      <c r="S29" s="445"/>
      <c r="T29" s="445"/>
      <c r="U29" s="445"/>
      <c r="V29" s="446"/>
      <c r="W29" s="511"/>
      <c r="X29" s="512"/>
      <c r="Y29" s="513"/>
      <c r="Z29" s="441" t="s">
        <v>184</v>
      </c>
      <c r="AA29" s="442"/>
      <c r="AB29" s="442"/>
      <c r="AC29" s="442"/>
      <c r="AD29" s="442"/>
      <c r="AE29" s="442"/>
      <c r="AF29" s="442"/>
      <c r="AG29" s="443"/>
      <c r="AH29" s="444">
        <v>423</v>
      </c>
      <c r="AI29" s="445"/>
      <c r="AJ29" s="445"/>
      <c r="AK29" s="445"/>
      <c r="AL29" s="446"/>
      <c r="AM29" s="444">
        <v>1329372</v>
      </c>
      <c r="AN29" s="445"/>
      <c r="AO29" s="445"/>
      <c r="AP29" s="445"/>
      <c r="AQ29" s="445"/>
      <c r="AR29" s="446"/>
      <c r="AS29" s="444">
        <v>3143</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315463</v>
      </c>
      <c r="BO29" s="469"/>
      <c r="BP29" s="469"/>
      <c r="BQ29" s="469"/>
      <c r="BR29" s="469"/>
      <c r="BS29" s="469"/>
      <c r="BT29" s="469"/>
      <c r="BU29" s="470"/>
      <c r="BV29" s="468">
        <v>345116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100.8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623829</v>
      </c>
      <c r="BO30" s="472"/>
      <c r="BP30" s="472"/>
      <c r="BQ30" s="472"/>
      <c r="BR30" s="472"/>
      <c r="BS30" s="472"/>
      <c r="BT30" s="472"/>
      <c r="BU30" s="473"/>
      <c r="BV30" s="471">
        <v>752353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195</v>
      </c>
      <c r="X33" s="430"/>
      <c r="Y33" s="430"/>
      <c r="Z33" s="430"/>
      <c r="AA33" s="430"/>
      <c r="AB33" s="430"/>
      <c r="AC33" s="430"/>
      <c r="AD33" s="430"/>
      <c r="AE33" s="430"/>
      <c r="AF33" s="430"/>
      <c r="AG33" s="430"/>
      <c r="AH33" s="430"/>
      <c r="AI33" s="430"/>
      <c r="AJ33" s="430"/>
      <c r="AK33" s="430"/>
      <c r="AL33" s="216"/>
      <c r="AM33" s="431" t="s">
        <v>193</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193</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IF('各会計、関係団体の財政状況及び健全化判断比率'!B34="","",'各会計、関係団体の財政状況及び健全化判断比率'!B34)</f>
        <v>工業団地等整備事業特別会計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滋賀県市町村職員退職手当組合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野洲市湖岸開発</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墓地公園事業特別会計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滋賀県市町村議会議員公務災害補償等組合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基幹水利施設管理事業特別会計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IF('各会計、関係団体の財政状況及び健全化判断比率'!B33="","",'各会計、関係団体の財政状況及び健全化判断比率'!B33)</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守山野洲行政事務組合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湖南広域行政組合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滋賀県市町村職員研修センター</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滋賀県後期高齢者医療広域連合（一般会計）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滋賀県後期高齢者医療広域連合（特別会計）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YkV+JDX90iC1qT0JRdX4NuXZy7cmKcqryg/zF+V/oSYa9hS9oIlV4eNZWfr0wNpNpo2TyaE1x9Oc9+lPvfmmaQ==" saltValue="QWngCVv3Qi32x4rlKIkQ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567</v>
      </c>
      <c r="D34" s="1250"/>
      <c r="E34" s="1251"/>
      <c r="F34" s="32" t="s">
        <v>518</v>
      </c>
      <c r="G34" s="33">
        <v>0.42</v>
      </c>
      <c r="H34" s="33">
        <v>0.89</v>
      </c>
      <c r="I34" s="33">
        <v>8.1199999999999992</v>
      </c>
      <c r="J34" s="34">
        <v>11.9</v>
      </c>
      <c r="K34" s="22"/>
      <c r="L34" s="22"/>
      <c r="M34" s="22"/>
      <c r="N34" s="22"/>
      <c r="O34" s="22"/>
      <c r="P34" s="22"/>
    </row>
    <row r="35" spans="1:16" ht="39" customHeight="1" x14ac:dyDescent="0.15">
      <c r="A35" s="22"/>
      <c r="B35" s="35"/>
      <c r="C35" s="1244" t="s">
        <v>568</v>
      </c>
      <c r="D35" s="1245"/>
      <c r="E35" s="1246"/>
      <c r="F35" s="36" t="s">
        <v>518</v>
      </c>
      <c r="G35" s="37">
        <v>4.5</v>
      </c>
      <c r="H35" s="37">
        <v>5.39</v>
      </c>
      <c r="I35" s="37">
        <v>5.96</v>
      </c>
      <c r="J35" s="38">
        <v>6.32</v>
      </c>
      <c r="K35" s="22"/>
      <c r="L35" s="22"/>
      <c r="M35" s="22"/>
      <c r="N35" s="22"/>
      <c r="O35" s="22"/>
      <c r="P35" s="22"/>
    </row>
    <row r="36" spans="1:16" ht="39" customHeight="1" x14ac:dyDescent="0.15">
      <c r="A36" s="22"/>
      <c r="B36" s="35"/>
      <c r="C36" s="1244" t="s">
        <v>569</v>
      </c>
      <c r="D36" s="1245"/>
      <c r="E36" s="1246"/>
      <c r="F36" s="36">
        <v>4.09</v>
      </c>
      <c r="G36" s="37">
        <v>3.34</v>
      </c>
      <c r="H36" s="37">
        <v>3.92</v>
      </c>
      <c r="I36" s="37">
        <v>5.22</v>
      </c>
      <c r="J36" s="38">
        <v>6.07</v>
      </c>
      <c r="K36" s="22"/>
      <c r="L36" s="22"/>
      <c r="M36" s="22"/>
      <c r="N36" s="22"/>
      <c r="O36" s="22"/>
      <c r="P36" s="22"/>
    </row>
    <row r="37" spans="1:16" ht="39" customHeight="1" x14ac:dyDescent="0.15">
      <c r="A37" s="22"/>
      <c r="B37" s="35"/>
      <c r="C37" s="1244" t="s">
        <v>570</v>
      </c>
      <c r="D37" s="1245"/>
      <c r="E37" s="1246"/>
      <c r="F37" s="36">
        <v>5.15</v>
      </c>
      <c r="G37" s="37">
        <v>5.55</v>
      </c>
      <c r="H37" s="37">
        <v>7.02</v>
      </c>
      <c r="I37" s="37">
        <v>6.09</v>
      </c>
      <c r="J37" s="38">
        <v>5.57</v>
      </c>
      <c r="K37" s="22"/>
      <c r="L37" s="22"/>
      <c r="M37" s="22"/>
      <c r="N37" s="22"/>
      <c r="O37" s="22"/>
      <c r="P37" s="22"/>
    </row>
    <row r="38" spans="1:16" ht="39" customHeight="1" x14ac:dyDescent="0.15">
      <c r="A38" s="22"/>
      <c r="B38" s="35"/>
      <c r="C38" s="1244" t="s">
        <v>571</v>
      </c>
      <c r="D38" s="1245"/>
      <c r="E38" s="1246"/>
      <c r="F38" s="36">
        <v>0.17</v>
      </c>
      <c r="G38" s="37">
        <v>1.43</v>
      </c>
      <c r="H38" s="37">
        <v>1.7</v>
      </c>
      <c r="I38" s="37">
        <v>0.86</v>
      </c>
      <c r="J38" s="38">
        <v>1.36</v>
      </c>
      <c r="K38" s="22"/>
      <c r="L38" s="22"/>
      <c r="M38" s="22"/>
      <c r="N38" s="22"/>
      <c r="O38" s="22"/>
      <c r="P38" s="22"/>
    </row>
    <row r="39" spans="1:16" ht="39" customHeight="1" x14ac:dyDescent="0.15">
      <c r="A39" s="22"/>
      <c r="B39" s="35"/>
      <c r="C39" s="1244" t="s">
        <v>572</v>
      </c>
      <c r="D39" s="1245"/>
      <c r="E39" s="1246"/>
      <c r="F39" s="36">
        <v>1</v>
      </c>
      <c r="G39" s="37">
        <v>1.75</v>
      </c>
      <c r="H39" s="37">
        <v>0.67</v>
      </c>
      <c r="I39" s="37">
        <v>0.45</v>
      </c>
      <c r="J39" s="38">
        <v>0.61</v>
      </c>
      <c r="K39" s="22"/>
      <c r="L39" s="22"/>
      <c r="M39" s="22"/>
      <c r="N39" s="22"/>
      <c r="O39" s="22"/>
      <c r="P39" s="22"/>
    </row>
    <row r="40" spans="1:16" ht="39" customHeight="1" x14ac:dyDescent="0.15">
      <c r="A40" s="22"/>
      <c r="B40" s="35"/>
      <c r="C40" s="1244" t="s">
        <v>573</v>
      </c>
      <c r="D40" s="1245"/>
      <c r="E40" s="1246"/>
      <c r="F40" s="36">
        <v>0.09</v>
      </c>
      <c r="G40" s="37">
        <v>0.11</v>
      </c>
      <c r="H40" s="37">
        <v>0.12</v>
      </c>
      <c r="I40" s="37">
        <v>0.12</v>
      </c>
      <c r="J40" s="38">
        <v>0.13</v>
      </c>
      <c r="K40" s="22"/>
      <c r="L40" s="22"/>
      <c r="M40" s="22"/>
      <c r="N40" s="22"/>
      <c r="O40" s="22"/>
      <c r="P40" s="22"/>
    </row>
    <row r="41" spans="1:16" ht="39" customHeight="1" x14ac:dyDescent="0.15">
      <c r="A41" s="22"/>
      <c r="B41" s="35"/>
      <c r="C41" s="1244" t="s">
        <v>574</v>
      </c>
      <c r="D41" s="1245"/>
      <c r="E41" s="1246"/>
      <c r="F41" s="36">
        <v>0</v>
      </c>
      <c r="G41" s="37">
        <v>0</v>
      </c>
      <c r="H41" s="37">
        <v>0</v>
      </c>
      <c r="I41" s="37">
        <v>0.03</v>
      </c>
      <c r="J41" s="38">
        <v>0.05</v>
      </c>
      <c r="K41" s="22"/>
      <c r="L41" s="22"/>
      <c r="M41" s="22"/>
      <c r="N41" s="22"/>
      <c r="O41" s="22"/>
      <c r="P41" s="22"/>
    </row>
    <row r="42" spans="1:16" ht="39" customHeight="1" x14ac:dyDescent="0.15">
      <c r="A42" s="22"/>
      <c r="B42" s="39"/>
      <c r="C42" s="1244" t="s">
        <v>575</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576</v>
      </c>
      <c r="D43" s="1248"/>
      <c r="E43" s="1249"/>
      <c r="F43" s="41">
        <v>2.77</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NNT6oK9kFMPbvgzsOExeRCX2cZKFzpWJsvQllYV8dZz+qEPfCJyUPzXtZGguUJ492SpgoZju/TZbX+mOD/jWQ==" saltValue="q9AU+V74hy1818M5thH3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election activeCell="S54" sqref="S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3022</v>
      </c>
      <c r="L45" s="60">
        <v>2602</v>
      </c>
      <c r="M45" s="60">
        <v>2597</v>
      </c>
      <c r="N45" s="60">
        <v>2604</v>
      </c>
      <c r="O45" s="61">
        <v>2465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72"/>
      <c r="C48" s="1273"/>
      <c r="D48" s="62"/>
      <c r="E48" s="1254" t="s">
        <v>15</v>
      </c>
      <c r="F48" s="1254"/>
      <c r="G48" s="1254"/>
      <c r="H48" s="1254"/>
      <c r="I48" s="1254"/>
      <c r="J48" s="1255"/>
      <c r="K48" s="63">
        <v>806</v>
      </c>
      <c r="L48" s="64">
        <v>461</v>
      </c>
      <c r="M48" s="64">
        <v>376</v>
      </c>
      <c r="N48" s="64">
        <v>183</v>
      </c>
      <c r="O48" s="65">
        <v>200</v>
      </c>
      <c r="P48" s="48"/>
      <c r="Q48" s="48"/>
      <c r="R48" s="48"/>
      <c r="S48" s="48"/>
      <c r="T48" s="48"/>
      <c r="U48" s="48"/>
    </row>
    <row r="49" spans="1:21" ht="30.75" customHeight="1" x14ac:dyDescent="0.15">
      <c r="A49" s="48"/>
      <c r="B49" s="1272"/>
      <c r="C49" s="1273"/>
      <c r="D49" s="62"/>
      <c r="E49" s="1254" t="s">
        <v>16</v>
      </c>
      <c r="F49" s="1254"/>
      <c r="G49" s="1254"/>
      <c r="H49" s="1254"/>
      <c r="I49" s="1254"/>
      <c r="J49" s="1255"/>
      <c r="K49" s="63">
        <v>108</v>
      </c>
      <c r="L49" s="64">
        <v>74</v>
      </c>
      <c r="M49" s="64">
        <v>66</v>
      </c>
      <c r="N49" s="64">
        <v>62</v>
      </c>
      <c r="O49" s="65">
        <v>66</v>
      </c>
      <c r="P49" s="48"/>
      <c r="Q49" s="48"/>
      <c r="R49" s="48"/>
      <c r="S49" s="48"/>
      <c r="T49" s="48"/>
      <c r="U49" s="48"/>
    </row>
    <row r="50" spans="1:21" ht="30.75" customHeight="1" x14ac:dyDescent="0.15">
      <c r="A50" s="48"/>
      <c r="B50" s="1272"/>
      <c r="C50" s="1273"/>
      <c r="D50" s="62"/>
      <c r="E50" s="1254" t="s">
        <v>17</v>
      </c>
      <c r="F50" s="1254"/>
      <c r="G50" s="1254"/>
      <c r="H50" s="1254"/>
      <c r="I50" s="1254"/>
      <c r="J50" s="1255"/>
      <c r="K50" s="63">
        <v>260</v>
      </c>
      <c r="L50" s="64">
        <v>158</v>
      </c>
      <c r="M50" s="64">
        <v>141</v>
      </c>
      <c r="N50" s="64">
        <v>106</v>
      </c>
      <c r="O50" s="65">
        <v>153</v>
      </c>
      <c r="P50" s="48"/>
      <c r="Q50" s="48"/>
      <c r="R50" s="48"/>
      <c r="S50" s="48"/>
      <c r="T50" s="48"/>
      <c r="U50" s="48"/>
    </row>
    <row r="51" spans="1:21" ht="30.75" customHeight="1" x14ac:dyDescent="0.15">
      <c r="A51" s="48"/>
      <c r="B51" s="1274"/>
      <c r="C51" s="1275"/>
      <c r="D51" s="66"/>
      <c r="E51" s="1254" t="s">
        <v>18</v>
      </c>
      <c r="F51" s="1254"/>
      <c r="G51" s="1254"/>
      <c r="H51" s="1254"/>
      <c r="I51" s="1254"/>
      <c r="J51" s="1255"/>
      <c r="K51" s="63">
        <v>1</v>
      </c>
      <c r="L51" s="64">
        <v>1</v>
      </c>
      <c r="M51" s="64">
        <v>0</v>
      </c>
      <c r="N51" s="64">
        <v>0</v>
      </c>
      <c r="O51" s="65">
        <v>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2502</v>
      </c>
      <c r="L52" s="64">
        <v>2322</v>
      </c>
      <c r="M52" s="64">
        <v>2208</v>
      </c>
      <c r="N52" s="64">
        <v>2144</v>
      </c>
      <c r="O52" s="65">
        <v>1994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1695</v>
      </c>
      <c r="L53" s="69">
        <v>974</v>
      </c>
      <c r="M53" s="69">
        <v>972</v>
      </c>
      <c r="N53" s="69">
        <v>811</v>
      </c>
      <c r="O53" s="70">
        <v>891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592</v>
      </c>
      <c r="L57" s="84" t="s">
        <v>592</v>
      </c>
      <c r="M57" s="84" t="s">
        <v>592</v>
      </c>
      <c r="N57" s="84" t="s">
        <v>592</v>
      </c>
      <c r="O57" s="85" t="s">
        <v>592</v>
      </c>
    </row>
    <row r="58" spans="1:21" ht="31.5" customHeight="1" thickBot="1" x14ac:dyDescent="0.2">
      <c r="B58" s="1262"/>
      <c r="C58" s="1263"/>
      <c r="D58" s="1267" t="s">
        <v>27</v>
      </c>
      <c r="E58" s="1268"/>
      <c r="F58" s="1268"/>
      <c r="G58" s="1268"/>
      <c r="H58" s="1268"/>
      <c r="I58" s="1268"/>
      <c r="J58" s="1269"/>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1Wis/NDIBOCZBHWiP31mnB+reRUH1eS033T3ih/SW8BOTb1jdUKla8thbpE2958uWSrXRitxD7SKkoipGFJaw==" saltValue="JuW4Au+Tu4g3IDGaavsj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E42" sqref="E42:H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90" t="s">
        <v>30</v>
      </c>
      <c r="C41" s="1291"/>
      <c r="D41" s="102"/>
      <c r="E41" s="1292" t="s">
        <v>31</v>
      </c>
      <c r="F41" s="1292"/>
      <c r="G41" s="1292"/>
      <c r="H41" s="1293"/>
      <c r="I41" s="103">
        <v>29140</v>
      </c>
      <c r="J41" s="104">
        <v>27125</v>
      </c>
      <c r="K41" s="104">
        <v>26282</v>
      </c>
      <c r="L41" s="104">
        <v>25539</v>
      </c>
      <c r="M41" s="105">
        <v>27617</v>
      </c>
    </row>
    <row r="42" spans="2:13" ht="27.75" customHeight="1" x14ac:dyDescent="0.15">
      <c r="B42" s="1280"/>
      <c r="C42" s="1281"/>
      <c r="D42" s="106"/>
      <c r="E42" s="1284" t="s">
        <v>32</v>
      </c>
      <c r="F42" s="1284"/>
      <c r="G42" s="1284"/>
      <c r="H42" s="1285"/>
      <c r="I42" s="107">
        <v>2556</v>
      </c>
      <c r="J42" s="108">
        <v>2451</v>
      </c>
      <c r="K42" s="108">
        <v>243</v>
      </c>
      <c r="L42" s="108">
        <v>287</v>
      </c>
      <c r="M42" s="109">
        <v>726</v>
      </c>
    </row>
    <row r="43" spans="2:13" ht="27.75" customHeight="1" x14ac:dyDescent="0.15">
      <c r="B43" s="1280"/>
      <c r="C43" s="1281"/>
      <c r="D43" s="106"/>
      <c r="E43" s="1284" t="s">
        <v>33</v>
      </c>
      <c r="F43" s="1284"/>
      <c r="G43" s="1284"/>
      <c r="H43" s="1285"/>
      <c r="I43" s="107">
        <v>2924</v>
      </c>
      <c r="J43" s="108">
        <v>3911</v>
      </c>
      <c r="K43" s="108">
        <v>4067</v>
      </c>
      <c r="L43" s="108">
        <v>3242</v>
      </c>
      <c r="M43" s="109">
        <v>2573</v>
      </c>
    </row>
    <row r="44" spans="2:13" ht="27.75" customHeight="1" x14ac:dyDescent="0.15">
      <c r="B44" s="1280"/>
      <c r="C44" s="1281"/>
      <c r="D44" s="106"/>
      <c r="E44" s="1284" t="s">
        <v>34</v>
      </c>
      <c r="F44" s="1284"/>
      <c r="G44" s="1284"/>
      <c r="H44" s="1285"/>
      <c r="I44" s="107">
        <v>588</v>
      </c>
      <c r="J44" s="108">
        <v>567</v>
      </c>
      <c r="K44" s="108">
        <v>574</v>
      </c>
      <c r="L44" s="108">
        <v>542</v>
      </c>
      <c r="M44" s="109">
        <v>554</v>
      </c>
    </row>
    <row r="45" spans="2:13" ht="27.75" customHeight="1" x14ac:dyDescent="0.15">
      <c r="B45" s="1280"/>
      <c r="C45" s="1281"/>
      <c r="D45" s="106"/>
      <c r="E45" s="1284" t="s">
        <v>35</v>
      </c>
      <c r="F45" s="1284"/>
      <c r="G45" s="1284"/>
      <c r="H45" s="1285"/>
      <c r="I45" s="107">
        <v>1403</v>
      </c>
      <c r="J45" s="108">
        <v>1543</v>
      </c>
      <c r="K45" s="108">
        <v>719</v>
      </c>
      <c r="L45" s="108">
        <v>1209</v>
      </c>
      <c r="M45" s="109">
        <v>782</v>
      </c>
    </row>
    <row r="46" spans="2:13" ht="27.75" customHeight="1" x14ac:dyDescent="0.15">
      <c r="B46" s="1280"/>
      <c r="C46" s="1281"/>
      <c r="D46" s="110"/>
      <c r="E46" s="1284" t="s">
        <v>36</v>
      </c>
      <c r="F46" s="1284"/>
      <c r="G46" s="1284"/>
      <c r="H46" s="1285"/>
      <c r="I46" s="107">
        <v>2821</v>
      </c>
      <c r="J46" s="108">
        <v>2643</v>
      </c>
      <c r="K46" s="108">
        <v>384</v>
      </c>
      <c r="L46" s="108">
        <v>270</v>
      </c>
      <c r="M46" s="109">
        <v>203</v>
      </c>
    </row>
    <row r="47" spans="2:13" ht="27.75" customHeight="1" x14ac:dyDescent="0.15">
      <c r="B47" s="1280"/>
      <c r="C47" s="1281"/>
      <c r="D47" s="111"/>
      <c r="E47" s="1294" t="s">
        <v>37</v>
      </c>
      <c r="F47" s="1295"/>
      <c r="G47" s="1295"/>
      <c r="H47" s="1296"/>
      <c r="I47" s="107" t="s">
        <v>518</v>
      </c>
      <c r="J47" s="108" t="s">
        <v>518</v>
      </c>
      <c r="K47" s="108" t="s">
        <v>518</v>
      </c>
      <c r="L47" s="108" t="s">
        <v>518</v>
      </c>
      <c r="M47" s="109" t="s">
        <v>518</v>
      </c>
    </row>
    <row r="48" spans="2:13" ht="27.75" customHeight="1" x14ac:dyDescent="0.15">
      <c r="B48" s="1280"/>
      <c r="C48" s="1281"/>
      <c r="D48" s="106"/>
      <c r="E48" s="1284" t="s">
        <v>38</v>
      </c>
      <c r="F48" s="1284"/>
      <c r="G48" s="1284"/>
      <c r="H48" s="1285"/>
      <c r="I48" s="107" t="s">
        <v>518</v>
      </c>
      <c r="J48" s="108" t="s">
        <v>518</v>
      </c>
      <c r="K48" s="108" t="s">
        <v>518</v>
      </c>
      <c r="L48" s="108" t="s">
        <v>518</v>
      </c>
      <c r="M48" s="109" t="s">
        <v>518</v>
      </c>
    </row>
    <row r="49" spans="2:13" ht="27.75" customHeight="1" x14ac:dyDescent="0.15">
      <c r="B49" s="1282"/>
      <c r="C49" s="1283"/>
      <c r="D49" s="106"/>
      <c r="E49" s="1284" t="s">
        <v>39</v>
      </c>
      <c r="F49" s="1284"/>
      <c r="G49" s="1284"/>
      <c r="H49" s="1285"/>
      <c r="I49" s="107" t="s">
        <v>518</v>
      </c>
      <c r="J49" s="108" t="s">
        <v>518</v>
      </c>
      <c r="K49" s="108" t="s">
        <v>518</v>
      </c>
      <c r="L49" s="108" t="s">
        <v>518</v>
      </c>
      <c r="M49" s="109" t="s">
        <v>518</v>
      </c>
    </row>
    <row r="50" spans="2:13" ht="27.75" customHeight="1" x14ac:dyDescent="0.15">
      <c r="B50" s="1278" t="s">
        <v>40</v>
      </c>
      <c r="C50" s="1279"/>
      <c r="D50" s="112"/>
      <c r="E50" s="1284" t="s">
        <v>41</v>
      </c>
      <c r="F50" s="1284"/>
      <c r="G50" s="1284"/>
      <c r="H50" s="1285"/>
      <c r="I50" s="107">
        <v>3384</v>
      </c>
      <c r="J50" s="108">
        <v>3513</v>
      </c>
      <c r="K50" s="108">
        <v>3201</v>
      </c>
      <c r="L50" s="108">
        <v>3323</v>
      </c>
      <c r="M50" s="109">
        <v>3118</v>
      </c>
    </row>
    <row r="51" spans="2:13" ht="27.75" customHeight="1" x14ac:dyDescent="0.15">
      <c r="B51" s="1280"/>
      <c r="C51" s="1281"/>
      <c r="D51" s="106"/>
      <c r="E51" s="1284" t="s">
        <v>42</v>
      </c>
      <c r="F51" s="1284"/>
      <c r="G51" s="1284"/>
      <c r="H51" s="1285"/>
      <c r="I51" s="107">
        <v>690</v>
      </c>
      <c r="J51" s="108">
        <v>527</v>
      </c>
      <c r="K51" s="108">
        <v>356</v>
      </c>
      <c r="L51" s="108">
        <v>186</v>
      </c>
      <c r="M51" s="109">
        <v>172</v>
      </c>
    </row>
    <row r="52" spans="2:13" ht="27.75" customHeight="1" x14ac:dyDescent="0.15">
      <c r="B52" s="1282"/>
      <c r="C52" s="1283"/>
      <c r="D52" s="106"/>
      <c r="E52" s="1284" t="s">
        <v>43</v>
      </c>
      <c r="F52" s="1284"/>
      <c r="G52" s="1284"/>
      <c r="H52" s="1285"/>
      <c r="I52" s="107">
        <v>24284</v>
      </c>
      <c r="J52" s="108">
        <v>23696</v>
      </c>
      <c r="K52" s="108">
        <v>22946</v>
      </c>
      <c r="L52" s="108">
        <v>22130</v>
      </c>
      <c r="M52" s="109">
        <v>21874</v>
      </c>
    </row>
    <row r="53" spans="2:13" ht="27.75" customHeight="1" thickBot="1" x14ac:dyDescent="0.2">
      <c r="B53" s="1286" t="s">
        <v>44</v>
      </c>
      <c r="C53" s="1287"/>
      <c r="D53" s="113"/>
      <c r="E53" s="1288" t="s">
        <v>45</v>
      </c>
      <c r="F53" s="1288"/>
      <c r="G53" s="1288"/>
      <c r="H53" s="1289"/>
      <c r="I53" s="114">
        <v>11075</v>
      </c>
      <c r="J53" s="115">
        <v>10503</v>
      </c>
      <c r="K53" s="115">
        <v>5766</v>
      </c>
      <c r="L53" s="115">
        <v>5450</v>
      </c>
      <c r="M53" s="116">
        <v>7290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rbq7tRDeQr/Im6Nj0GoUvWFnGGYmCBERRpQQPsqDRDxFK2QL+tEqc3xwbbrGShBWW2xfnf0yxof/4aA0B8eKg==" saltValue="uZ9UR7BxoCan1Uxb74VS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1726</v>
      </c>
      <c r="G55" s="128">
        <v>1606</v>
      </c>
      <c r="H55" s="129">
        <v>1572</v>
      </c>
    </row>
    <row r="56" spans="2:8" ht="52.5" customHeight="1" x14ac:dyDescent="0.15">
      <c r="B56" s="130"/>
      <c r="C56" s="1307" t="s">
        <v>49</v>
      </c>
      <c r="D56" s="1307"/>
      <c r="E56" s="1308"/>
      <c r="F56" s="131">
        <v>275</v>
      </c>
      <c r="G56" s="131">
        <v>345</v>
      </c>
      <c r="H56" s="132">
        <v>315</v>
      </c>
    </row>
    <row r="57" spans="2:8" ht="53.25" customHeight="1" x14ac:dyDescent="0.15">
      <c r="B57" s="130"/>
      <c r="C57" s="1309" t="s">
        <v>50</v>
      </c>
      <c r="D57" s="1309"/>
      <c r="E57" s="1310"/>
      <c r="F57" s="133">
        <v>667</v>
      </c>
      <c r="G57" s="133">
        <v>752</v>
      </c>
      <c r="H57" s="134">
        <v>624</v>
      </c>
    </row>
    <row r="58" spans="2:8" ht="45.75" customHeight="1" x14ac:dyDescent="0.15">
      <c r="B58" s="135"/>
      <c r="C58" s="1297" t="s">
        <v>593</v>
      </c>
      <c r="D58" s="1298"/>
      <c r="E58" s="1299"/>
      <c r="F58" s="136">
        <v>198</v>
      </c>
      <c r="G58" s="136">
        <v>398</v>
      </c>
      <c r="H58" s="137">
        <v>262</v>
      </c>
    </row>
    <row r="59" spans="2:8" ht="45.75" customHeight="1" x14ac:dyDescent="0.15">
      <c r="B59" s="135"/>
      <c r="C59" s="1297" t="s">
        <v>594</v>
      </c>
      <c r="D59" s="1298"/>
      <c r="E59" s="1299"/>
      <c r="F59" s="136">
        <v>236</v>
      </c>
      <c r="G59" s="136">
        <v>220</v>
      </c>
      <c r="H59" s="137">
        <v>227</v>
      </c>
    </row>
    <row r="60" spans="2:8" ht="45.75" customHeight="1" x14ac:dyDescent="0.15">
      <c r="B60" s="135"/>
      <c r="C60" s="1297" t="s">
        <v>595</v>
      </c>
      <c r="D60" s="1298"/>
      <c r="E60" s="1299"/>
      <c r="F60" s="136">
        <v>52</v>
      </c>
      <c r="G60" s="136">
        <v>52</v>
      </c>
      <c r="H60" s="137">
        <v>52</v>
      </c>
    </row>
    <row r="61" spans="2:8" ht="45.75" customHeight="1" x14ac:dyDescent="0.15">
      <c r="B61" s="135"/>
      <c r="C61" s="1297" t="s">
        <v>596</v>
      </c>
      <c r="D61" s="1298"/>
      <c r="E61" s="1299"/>
      <c r="F61" s="136">
        <v>46</v>
      </c>
      <c r="G61" s="136">
        <v>34</v>
      </c>
      <c r="H61" s="137">
        <v>34</v>
      </c>
    </row>
    <row r="62" spans="2:8" ht="45.75" customHeight="1" thickBot="1" x14ac:dyDescent="0.2">
      <c r="B62" s="138"/>
      <c r="C62" s="1300" t="s">
        <v>597</v>
      </c>
      <c r="D62" s="1301"/>
      <c r="E62" s="1302"/>
      <c r="F62" s="139">
        <v>28</v>
      </c>
      <c r="G62" s="139">
        <v>28</v>
      </c>
      <c r="H62" s="140">
        <v>28</v>
      </c>
    </row>
    <row r="63" spans="2:8" ht="52.5" customHeight="1" thickBot="1" x14ac:dyDescent="0.2">
      <c r="B63" s="141"/>
      <c r="C63" s="1303" t="s">
        <v>51</v>
      </c>
      <c r="D63" s="1303"/>
      <c r="E63" s="1304"/>
      <c r="F63" s="142">
        <v>2668</v>
      </c>
      <c r="G63" s="142">
        <v>2703</v>
      </c>
      <c r="H63" s="143">
        <v>2512</v>
      </c>
    </row>
    <row r="64" spans="2:8" ht="15" customHeight="1" x14ac:dyDescent="0.15"/>
  </sheetData>
  <sheetProtection algorithmName="SHA-512" hashValue="Kn5siXrAwARAjFzYy/U1UMAsafstKPQUorbKuPXLVznRxZzm9RdAQA6p8fQV9Wc5JsvRtJ3l4si4urQCfVqC4w==" saltValue="6OaWveqdvzOrP+AHPRQF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602</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560</v>
      </c>
      <c r="BQ50" s="1317"/>
      <c r="BR50" s="1317"/>
      <c r="BS50" s="1317"/>
      <c r="BT50" s="1317"/>
      <c r="BU50" s="1317"/>
      <c r="BV50" s="1317"/>
      <c r="BW50" s="1317"/>
      <c r="BX50" s="1317" t="s">
        <v>561</v>
      </c>
      <c r="BY50" s="1317"/>
      <c r="BZ50" s="1317"/>
      <c r="CA50" s="1317"/>
      <c r="CB50" s="1317"/>
      <c r="CC50" s="1317"/>
      <c r="CD50" s="1317"/>
      <c r="CE50" s="1317"/>
      <c r="CF50" s="1317" t="s">
        <v>562</v>
      </c>
      <c r="CG50" s="1317"/>
      <c r="CH50" s="1317"/>
      <c r="CI50" s="1317"/>
      <c r="CJ50" s="1317"/>
      <c r="CK50" s="1317"/>
      <c r="CL50" s="1317"/>
      <c r="CM50" s="1317"/>
      <c r="CN50" s="1317" t="s">
        <v>563</v>
      </c>
      <c r="CO50" s="1317"/>
      <c r="CP50" s="1317"/>
      <c r="CQ50" s="1317"/>
      <c r="CR50" s="1317"/>
      <c r="CS50" s="1317"/>
      <c r="CT50" s="1317"/>
      <c r="CU50" s="1317"/>
      <c r="CV50" s="1317" t="s">
        <v>564</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603</v>
      </c>
      <c r="AO51" s="1316"/>
      <c r="AP51" s="1316"/>
      <c r="AQ51" s="1316"/>
      <c r="AR51" s="1316"/>
      <c r="AS51" s="1316"/>
      <c r="AT51" s="1316"/>
      <c r="AU51" s="1316"/>
      <c r="AV51" s="1316"/>
      <c r="AW51" s="1316"/>
      <c r="AX51" s="1316"/>
      <c r="AY51" s="1316"/>
      <c r="AZ51" s="1316"/>
      <c r="BA51" s="1316"/>
      <c r="BB51" s="1316" t="s">
        <v>604</v>
      </c>
      <c r="BC51" s="1316"/>
      <c r="BD51" s="1316"/>
      <c r="BE51" s="1316"/>
      <c r="BF51" s="1316"/>
      <c r="BG51" s="1316"/>
      <c r="BH51" s="1316"/>
      <c r="BI51" s="1316"/>
      <c r="BJ51" s="1316"/>
      <c r="BK51" s="1316"/>
      <c r="BL51" s="1316"/>
      <c r="BM51" s="1316"/>
      <c r="BN51" s="1316"/>
      <c r="BO51" s="1316"/>
      <c r="BP51" s="1313">
        <v>106.8</v>
      </c>
      <c r="BQ51" s="1313"/>
      <c r="BR51" s="1313"/>
      <c r="BS51" s="1313"/>
      <c r="BT51" s="1313"/>
      <c r="BU51" s="1313"/>
      <c r="BV51" s="1313"/>
      <c r="BW51" s="1313"/>
      <c r="BX51" s="1313">
        <v>104.1</v>
      </c>
      <c r="BY51" s="1313"/>
      <c r="BZ51" s="1313"/>
      <c r="CA51" s="1313"/>
      <c r="CB51" s="1313"/>
      <c r="CC51" s="1313"/>
      <c r="CD51" s="1313"/>
      <c r="CE51" s="1313"/>
      <c r="CF51" s="1313">
        <v>56.7</v>
      </c>
      <c r="CG51" s="1313"/>
      <c r="CH51" s="1313"/>
      <c r="CI51" s="1313"/>
      <c r="CJ51" s="1313"/>
      <c r="CK51" s="1313"/>
      <c r="CL51" s="1313"/>
      <c r="CM51" s="1313"/>
      <c r="CN51" s="1313">
        <v>53.9</v>
      </c>
      <c r="CO51" s="1313"/>
      <c r="CP51" s="1313"/>
      <c r="CQ51" s="1313"/>
      <c r="CR51" s="1313"/>
      <c r="CS51" s="1313"/>
      <c r="CT51" s="1313"/>
      <c r="CU51" s="1313"/>
      <c r="CV51" s="1313">
        <v>66.3</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605</v>
      </c>
      <c r="BC53" s="1316"/>
      <c r="BD53" s="1316"/>
      <c r="BE53" s="1316"/>
      <c r="BF53" s="1316"/>
      <c r="BG53" s="1316"/>
      <c r="BH53" s="1316"/>
      <c r="BI53" s="1316"/>
      <c r="BJ53" s="1316"/>
      <c r="BK53" s="1316"/>
      <c r="BL53" s="1316"/>
      <c r="BM53" s="1316"/>
      <c r="BN53" s="1316"/>
      <c r="BO53" s="1316"/>
      <c r="BP53" s="1313">
        <v>47.8</v>
      </c>
      <c r="BQ53" s="1313"/>
      <c r="BR53" s="1313"/>
      <c r="BS53" s="1313"/>
      <c r="BT53" s="1313"/>
      <c r="BU53" s="1313"/>
      <c r="BV53" s="1313"/>
      <c r="BW53" s="1313"/>
      <c r="BX53" s="1313">
        <v>47.8</v>
      </c>
      <c r="BY53" s="1313"/>
      <c r="BZ53" s="1313"/>
      <c r="CA53" s="1313"/>
      <c r="CB53" s="1313"/>
      <c r="CC53" s="1313"/>
      <c r="CD53" s="1313"/>
      <c r="CE53" s="1313"/>
      <c r="CF53" s="1313">
        <v>49.3</v>
      </c>
      <c r="CG53" s="1313"/>
      <c r="CH53" s="1313"/>
      <c r="CI53" s="1313"/>
      <c r="CJ53" s="1313"/>
      <c r="CK53" s="1313"/>
      <c r="CL53" s="1313"/>
      <c r="CM53" s="1313"/>
      <c r="CN53" s="1313">
        <v>51.3</v>
      </c>
      <c r="CO53" s="1313"/>
      <c r="CP53" s="1313"/>
      <c r="CQ53" s="1313"/>
      <c r="CR53" s="1313"/>
      <c r="CS53" s="1313"/>
      <c r="CT53" s="1313"/>
      <c r="CU53" s="1313"/>
      <c r="CV53" s="1313">
        <v>50.6</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607</v>
      </c>
      <c r="AO55" s="1317"/>
      <c r="AP55" s="1317"/>
      <c r="AQ55" s="1317"/>
      <c r="AR55" s="1317"/>
      <c r="AS55" s="1317"/>
      <c r="AT55" s="1317"/>
      <c r="AU55" s="1317"/>
      <c r="AV55" s="1317"/>
      <c r="AW55" s="1317"/>
      <c r="AX55" s="1317"/>
      <c r="AY55" s="1317"/>
      <c r="AZ55" s="1317"/>
      <c r="BA55" s="1317"/>
      <c r="BB55" s="1316" t="s">
        <v>608</v>
      </c>
      <c r="BC55" s="1316"/>
      <c r="BD55" s="1316"/>
      <c r="BE55" s="1316"/>
      <c r="BF55" s="1316"/>
      <c r="BG55" s="1316"/>
      <c r="BH55" s="1316"/>
      <c r="BI55" s="1316"/>
      <c r="BJ55" s="1316"/>
      <c r="BK55" s="1316"/>
      <c r="BL55" s="1316"/>
      <c r="BM55" s="1316"/>
      <c r="BN55" s="1316"/>
      <c r="BO55" s="1316"/>
      <c r="BP55" s="1313">
        <v>52.3</v>
      </c>
      <c r="BQ55" s="1313"/>
      <c r="BR55" s="1313"/>
      <c r="BS55" s="1313"/>
      <c r="BT55" s="1313"/>
      <c r="BU55" s="1313"/>
      <c r="BV55" s="1313"/>
      <c r="BW55" s="1313"/>
      <c r="BX55" s="1313">
        <v>55.4</v>
      </c>
      <c r="BY55" s="1313"/>
      <c r="BZ55" s="1313"/>
      <c r="CA55" s="1313"/>
      <c r="CB55" s="1313"/>
      <c r="CC55" s="1313"/>
      <c r="CD55" s="1313"/>
      <c r="CE55" s="1313"/>
      <c r="CF55" s="1313">
        <v>52.7</v>
      </c>
      <c r="CG55" s="1313"/>
      <c r="CH55" s="1313"/>
      <c r="CI55" s="1313"/>
      <c r="CJ55" s="1313"/>
      <c r="CK55" s="1313"/>
      <c r="CL55" s="1313"/>
      <c r="CM55" s="1313"/>
      <c r="CN55" s="1313">
        <v>49.7</v>
      </c>
      <c r="CO55" s="1313"/>
      <c r="CP55" s="1313"/>
      <c r="CQ55" s="1313"/>
      <c r="CR55" s="1313"/>
      <c r="CS55" s="1313"/>
      <c r="CT55" s="1313"/>
      <c r="CU55" s="1313"/>
      <c r="CV55" s="1313">
        <v>25.1</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609</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13">
        <v>58.7</v>
      </c>
      <c r="BY57" s="1313"/>
      <c r="BZ57" s="1313"/>
      <c r="CA57" s="1313"/>
      <c r="CB57" s="1313"/>
      <c r="CC57" s="1313"/>
      <c r="CD57" s="1313"/>
      <c r="CE57" s="1313"/>
      <c r="CF57" s="1313">
        <v>59.9</v>
      </c>
      <c r="CG57" s="1313"/>
      <c r="CH57" s="1313"/>
      <c r="CI57" s="1313"/>
      <c r="CJ57" s="1313"/>
      <c r="CK57" s="1313"/>
      <c r="CL57" s="1313"/>
      <c r="CM57" s="1313"/>
      <c r="CN57" s="1313">
        <v>60.1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602</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560</v>
      </c>
      <c r="BQ72" s="1317"/>
      <c r="BR72" s="1317"/>
      <c r="BS72" s="1317"/>
      <c r="BT72" s="1317"/>
      <c r="BU72" s="1317"/>
      <c r="BV72" s="1317"/>
      <c r="BW72" s="1317"/>
      <c r="BX72" s="1317" t="s">
        <v>561</v>
      </c>
      <c r="BY72" s="1317"/>
      <c r="BZ72" s="1317"/>
      <c r="CA72" s="1317"/>
      <c r="CB72" s="1317"/>
      <c r="CC72" s="1317"/>
      <c r="CD72" s="1317"/>
      <c r="CE72" s="1317"/>
      <c r="CF72" s="1317" t="s">
        <v>562</v>
      </c>
      <c r="CG72" s="1317"/>
      <c r="CH72" s="1317"/>
      <c r="CI72" s="1317"/>
      <c r="CJ72" s="1317"/>
      <c r="CK72" s="1317"/>
      <c r="CL72" s="1317"/>
      <c r="CM72" s="1317"/>
      <c r="CN72" s="1317" t="s">
        <v>563</v>
      </c>
      <c r="CO72" s="1317"/>
      <c r="CP72" s="1317"/>
      <c r="CQ72" s="1317"/>
      <c r="CR72" s="1317"/>
      <c r="CS72" s="1317"/>
      <c r="CT72" s="1317"/>
      <c r="CU72" s="1317"/>
      <c r="CV72" s="1317" t="s">
        <v>564</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603</v>
      </c>
      <c r="AO73" s="1316"/>
      <c r="AP73" s="1316"/>
      <c r="AQ73" s="1316"/>
      <c r="AR73" s="1316"/>
      <c r="AS73" s="1316"/>
      <c r="AT73" s="1316"/>
      <c r="AU73" s="1316"/>
      <c r="AV73" s="1316"/>
      <c r="AW73" s="1316"/>
      <c r="AX73" s="1316"/>
      <c r="AY73" s="1316"/>
      <c r="AZ73" s="1316"/>
      <c r="BA73" s="1316"/>
      <c r="BB73" s="1316" t="s">
        <v>608</v>
      </c>
      <c r="BC73" s="1316"/>
      <c r="BD73" s="1316"/>
      <c r="BE73" s="1316"/>
      <c r="BF73" s="1316"/>
      <c r="BG73" s="1316"/>
      <c r="BH73" s="1316"/>
      <c r="BI73" s="1316"/>
      <c r="BJ73" s="1316"/>
      <c r="BK73" s="1316"/>
      <c r="BL73" s="1316"/>
      <c r="BM73" s="1316"/>
      <c r="BN73" s="1316"/>
      <c r="BO73" s="1316"/>
      <c r="BP73" s="1313">
        <v>106.8</v>
      </c>
      <c r="BQ73" s="1313"/>
      <c r="BR73" s="1313"/>
      <c r="BS73" s="1313"/>
      <c r="BT73" s="1313"/>
      <c r="BU73" s="1313"/>
      <c r="BV73" s="1313"/>
      <c r="BW73" s="1313"/>
      <c r="BX73" s="1313">
        <v>104.1</v>
      </c>
      <c r="BY73" s="1313"/>
      <c r="BZ73" s="1313"/>
      <c r="CA73" s="1313"/>
      <c r="CB73" s="1313"/>
      <c r="CC73" s="1313"/>
      <c r="CD73" s="1313"/>
      <c r="CE73" s="1313"/>
      <c r="CF73" s="1313">
        <v>56.7</v>
      </c>
      <c r="CG73" s="1313"/>
      <c r="CH73" s="1313"/>
      <c r="CI73" s="1313"/>
      <c r="CJ73" s="1313"/>
      <c r="CK73" s="1313"/>
      <c r="CL73" s="1313"/>
      <c r="CM73" s="1313"/>
      <c r="CN73" s="1313">
        <v>53.9</v>
      </c>
      <c r="CO73" s="1313"/>
      <c r="CP73" s="1313"/>
      <c r="CQ73" s="1313"/>
      <c r="CR73" s="1313"/>
      <c r="CS73" s="1313"/>
      <c r="CT73" s="1313"/>
      <c r="CU73" s="1313"/>
      <c r="CV73" s="1313">
        <v>66.3</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612</v>
      </c>
      <c r="BC75" s="1316"/>
      <c r="BD75" s="1316"/>
      <c r="BE75" s="1316"/>
      <c r="BF75" s="1316"/>
      <c r="BG75" s="1316"/>
      <c r="BH75" s="1316"/>
      <c r="BI75" s="1316"/>
      <c r="BJ75" s="1316"/>
      <c r="BK75" s="1316"/>
      <c r="BL75" s="1316"/>
      <c r="BM75" s="1316"/>
      <c r="BN75" s="1316"/>
      <c r="BO75" s="1316"/>
      <c r="BP75" s="1313">
        <v>13.6</v>
      </c>
      <c r="BQ75" s="1313"/>
      <c r="BR75" s="1313"/>
      <c r="BS75" s="1313"/>
      <c r="BT75" s="1313"/>
      <c r="BU75" s="1313"/>
      <c r="BV75" s="1313"/>
      <c r="BW75" s="1313"/>
      <c r="BX75" s="1313">
        <v>12.9</v>
      </c>
      <c r="BY75" s="1313"/>
      <c r="BZ75" s="1313"/>
      <c r="CA75" s="1313"/>
      <c r="CB75" s="1313"/>
      <c r="CC75" s="1313"/>
      <c r="CD75" s="1313"/>
      <c r="CE75" s="1313"/>
      <c r="CF75" s="1313">
        <v>11.8</v>
      </c>
      <c r="CG75" s="1313"/>
      <c r="CH75" s="1313"/>
      <c r="CI75" s="1313"/>
      <c r="CJ75" s="1313"/>
      <c r="CK75" s="1313"/>
      <c r="CL75" s="1313"/>
      <c r="CM75" s="1313"/>
      <c r="CN75" s="1313">
        <v>9</v>
      </c>
      <c r="CO75" s="1313"/>
      <c r="CP75" s="1313"/>
      <c r="CQ75" s="1313"/>
      <c r="CR75" s="1313"/>
      <c r="CS75" s="1313"/>
      <c r="CT75" s="1313"/>
      <c r="CU75" s="1313"/>
      <c r="CV75" s="1313">
        <v>8.5</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606</v>
      </c>
      <c r="AO77" s="1317"/>
      <c r="AP77" s="1317"/>
      <c r="AQ77" s="1317"/>
      <c r="AR77" s="1317"/>
      <c r="AS77" s="1317"/>
      <c r="AT77" s="1317"/>
      <c r="AU77" s="1317"/>
      <c r="AV77" s="1317"/>
      <c r="AW77" s="1317"/>
      <c r="AX77" s="1317"/>
      <c r="AY77" s="1317"/>
      <c r="AZ77" s="1317"/>
      <c r="BA77" s="1317"/>
      <c r="BB77" s="1316" t="s">
        <v>608</v>
      </c>
      <c r="BC77" s="1316"/>
      <c r="BD77" s="1316"/>
      <c r="BE77" s="1316"/>
      <c r="BF77" s="1316"/>
      <c r="BG77" s="1316"/>
      <c r="BH77" s="1316"/>
      <c r="BI77" s="1316"/>
      <c r="BJ77" s="1316"/>
      <c r="BK77" s="1316"/>
      <c r="BL77" s="1316"/>
      <c r="BM77" s="1316"/>
      <c r="BN77" s="1316"/>
      <c r="BO77" s="1316"/>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25.1</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613</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XoSki9l/2fITUmXpkEENBoIZwqyCSPJOo3AjzSiUqhzFxP7yzpmcvQluSe4sRYlmXJxosJeNceQ/NMMPD3AbA==" saltValue="SQL8v6nMksOAt2VZM/JSQ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3" zoomScale="80" zoomScaleNormal="80" zoomScaleSheetLayoutView="70" workbookViewId="0">
      <selection activeCell="AF112" sqref="AF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614</v>
      </c>
    </row>
  </sheetData>
  <sheetProtection algorithmName="SHA-512" hashValue="M4K+j8E8asZ789nLSlSxFSXlSdDweOY//33frH9kGllTbw6zxjWPyLUA/xDbe4HhsVQJ80IFSZVTOfCz6+r4lw==" saltValue="R6JgxjnPZ51fFd9rZqpk5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election activeCell="AG25" sqref="AG2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615</v>
      </c>
    </row>
  </sheetData>
  <sheetProtection algorithmName="SHA-512" hashValue="8MUNBK8KqSyKN/iskAGzOZDjLt7rkc7uFRisE8tu43z/2kHzb0JrYRCna240KNK0Xjq5zxnHMmOR/iUi6SdwiA==" saltValue="oqufxJZARvgSQhcQM6XPJ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47546</v>
      </c>
      <c r="E3" s="162"/>
      <c r="F3" s="163">
        <v>65876</v>
      </c>
      <c r="G3" s="164"/>
      <c r="H3" s="165"/>
    </row>
    <row r="4" spans="1:8" x14ac:dyDescent="0.15">
      <c r="A4" s="166"/>
      <c r="B4" s="167"/>
      <c r="C4" s="168"/>
      <c r="D4" s="169">
        <v>24775</v>
      </c>
      <c r="E4" s="170"/>
      <c r="F4" s="171">
        <v>36484</v>
      </c>
      <c r="G4" s="172"/>
      <c r="H4" s="173"/>
    </row>
    <row r="5" spans="1:8" x14ac:dyDescent="0.15">
      <c r="A5" s="154" t="s">
        <v>552</v>
      </c>
      <c r="B5" s="159"/>
      <c r="C5" s="160"/>
      <c r="D5" s="161">
        <v>31384</v>
      </c>
      <c r="E5" s="162"/>
      <c r="F5" s="163">
        <v>68468</v>
      </c>
      <c r="G5" s="164"/>
      <c r="H5" s="165"/>
    </row>
    <row r="6" spans="1:8" x14ac:dyDescent="0.15">
      <c r="A6" s="166"/>
      <c r="B6" s="167"/>
      <c r="C6" s="168"/>
      <c r="D6" s="169">
        <v>25349</v>
      </c>
      <c r="E6" s="170"/>
      <c r="F6" s="171">
        <v>34140</v>
      </c>
      <c r="G6" s="172"/>
      <c r="H6" s="173"/>
    </row>
    <row r="7" spans="1:8" x14ac:dyDescent="0.15">
      <c r="A7" s="154" t="s">
        <v>553</v>
      </c>
      <c r="B7" s="159"/>
      <c r="C7" s="160"/>
      <c r="D7" s="161">
        <v>27359</v>
      </c>
      <c r="E7" s="162"/>
      <c r="F7" s="163">
        <v>69729</v>
      </c>
      <c r="G7" s="164"/>
      <c r="H7" s="165"/>
    </row>
    <row r="8" spans="1:8" x14ac:dyDescent="0.15">
      <c r="A8" s="166"/>
      <c r="B8" s="167"/>
      <c r="C8" s="168"/>
      <c r="D8" s="169">
        <v>24171</v>
      </c>
      <c r="E8" s="170"/>
      <c r="F8" s="171">
        <v>38908</v>
      </c>
      <c r="G8" s="172"/>
      <c r="H8" s="173"/>
    </row>
    <row r="9" spans="1:8" x14ac:dyDescent="0.15">
      <c r="A9" s="154" t="s">
        <v>554</v>
      </c>
      <c r="B9" s="159"/>
      <c r="C9" s="160"/>
      <c r="D9" s="161">
        <v>37270</v>
      </c>
      <c r="E9" s="162"/>
      <c r="F9" s="163">
        <v>74581</v>
      </c>
      <c r="G9" s="164"/>
      <c r="H9" s="165"/>
    </row>
    <row r="10" spans="1:8" x14ac:dyDescent="0.15">
      <c r="A10" s="166"/>
      <c r="B10" s="167"/>
      <c r="C10" s="168"/>
      <c r="D10" s="169">
        <v>25405</v>
      </c>
      <c r="E10" s="170"/>
      <c r="F10" s="171">
        <v>41563</v>
      </c>
      <c r="G10" s="172"/>
      <c r="H10" s="173"/>
    </row>
    <row r="11" spans="1:8" x14ac:dyDescent="0.15">
      <c r="A11" s="154" t="s">
        <v>555</v>
      </c>
      <c r="B11" s="159"/>
      <c r="C11" s="160"/>
      <c r="D11" s="161">
        <v>81135</v>
      </c>
      <c r="E11" s="162"/>
      <c r="F11" s="163">
        <v>63812</v>
      </c>
      <c r="G11" s="164"/>
      <c r="H11" s="165"/>
    </row>
    <row r="12" spans="1:8" x14ac:dyDescent="0.15">
      <c r="A12" s="166"/>
      <c r="B12" s="167"/>
      <c r="C12" s="174"/>
      <c r="D12" s="169">
        <v>44986</v>
      </c>
      <c r="E12" s="170"/>
      <c r="F12" s="171">
        <v>33848</v>
      </c>
      <c r="G12" s="172"/>
      <c r="H12" s="173"/>
    </row>
    <row r="13" spans="1:8" x14ac:dyDescent="0.15">
      <c r="A13" s="154"/>
      <c r="B13" s="159"/>
      <c r="C13" s="175"/>
      <c r="D13" s="176">
        <v>44939</v>
      </c>
      <c r="E13" s="177"/>
      <c r="F13" s="178">
        <v>68493</v>
      </c>
      <c r="G13" s="179"/>
      <c r="H13" s="165"/>
    </row>
    <row r="14" spans="1:8" x14ac:dyDescent="0.15">
      <c r="A14" s="166"/>
      <c r="B14" s="167"/>
      <c r="C14" s="168"/>
      <c r="D14" s="169">
        <v>28937</v>
      </c>
      <c r="E14" s="170"/>
      <c r="F14" s="171">
        <v>36989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4.1100000000000003</v>
      </c>
      <c r="C19" s="180">
        <f>ROUND(VALUE(SUBSTITUTE(実質収支比率等に係る経年分析!G$48,"▲","-")),2)</f>
        <v>3.35</v>
      </c>
      <c r="D19" s="180">
        <f>ROUND(VALUE(SUBSTITUTE(実質収支比率等に係る経年分析!H$48,"▲","-")),2)</f>
        <v>3.93</v>
      </c>
      <c r="E19" s="180">
        <f>ROUND(VALUE(SUBSTITUTE(実質収支比率等に係る経年分析!I$48,"▲","-")),2)</f>
        <v>5.26</v>
      </c>
      <c r="F19" s="180">
        <f>ROUND(VALUE(SUBSTITUTE(実質収支比率等に係る経年分析!J$48,"▲","-")),2)</f>
        <v>6.13</v>
      </c>
    </row>
    <row r="20" spans="1:11" x14ac:dyDescent="0.15">
      <c r="A20" s="180" t="s">
        <v>55</v>
      </c>
      <c r="B20" s="180">
        <f>ROUND(VALUE(SUBSTITUTE(実質収支比率等に係る経年分析!F$47,"▲","-")),2)</f>
        <v>14.82</v>
      </c>
      <c r="C20" s="180">
        <f>ROUND(VALUE(SUBSTITUTE(実質収支比率等に係る経年分析!G$47,"▲","-")),2)</f>
        <v>17.32</v>
      </c>
      <c r="D20" s="180">
        <f>ROUND(VALUE(SUBSTITUTE(実質収支比率等に係る経年分析!H$47,"▲","-")),2)</f>
        <v>14.12</v>
      </c>
      <c r="E20" s="180">
        <f>ROUND(VALUE(SUBSTITUTE(実質収支比率等に係る経年分析!I$47,"▲","-")),2)</f>
        <v>13.26</v>
      </c>
      <c r="F20" s="180">
        <f>ROUND(VALUE(SUBSTITUTE(実質収支比率等に係る経年分析!J$47,"▲","-")),2)</f>
        <v>12.15</v>
      </c>
    </row>
    <row r="21" spans="1:11" x14ac:dyDescent="0.15">
      <c r="A21" s="180" t="s">
        <v>56</v>
      </c>
      <c r="B21" s="180">
        <f>IF(ISNUMBER(VALUE(SUBSTITUTE(実質収支比率等に係る経年分析!F$49,"▲","-"))),ROUND(VALUE(SUBSTITUTE(実質収支比率等に係る経年分析!F$49,"▲","-")),2),NA())</f>
        <v>-2.48</v>
      </c>
      <c r="C21" s="180">
        <f>IF(ISNUMBER(VALUE(SUBSTITUTE(実質収支比率等に係る経年分析!G$49,"▲","-"))),ROUND(VALUE(SUBSTITUTE(実質収支比率等に係る経年分析!G$49,"▲","-")),2),NA())</f>
        <v>1.04</v>
      </c>
      <c r="D21" s="180">
        <f>IF(ISNUMBER(VALUE(SUBSTITUTE(実質収支比率等に係る経年分析!H$49,"▲","-"))),ROUND(VALUE(SUBSTITUTE(実質収支比率等に係る経年分析!H$49,"▲","-")),2),NA())</f>
        <v>-2.65</v>
      </c>
      <c r="E21" s="180">
        <f>IF(ISNUMBER(VALUE(SUBSTITUTE(実質収支比率等に係る経年分析!I$49,"▲","-"))),ROUND(VALUE(SUBSTITUTE(実質収支比率等に係る経年分析!I$49,"▲","-")),2),NA())</f>
        <v>0.28999999999999998</v>
      </c>
      <c r="F21" s="180">
        <f>IF(ISNUMBER(VALUE(SUBSTITUTE(実質収支比率等に係る経年分析!J$49,"▲","-"))),ROUND(VALUE(SUBSTITUTE(実質収支比率等に係る経年分析!J$49,"▲","-")),2),NA())</f>
        <v>0.95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2.77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墓地公園事業特別会計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0.61</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1.36</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5.57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6.07</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6.32</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8.1199999999999992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2502</v>
      </c>
      <c r="E42" s="182"/>
      <c r="F42" s="182"/>
      <c r="G42" s="182">
        <f>'実質公債費比率（分子）の構造'!L$52</f>
        <v>2322</v>
      </c>
      <c r="H42" s="182"/>
      <c r="I42" s="182"/>
      <c r="J42" s="182">
        <f>'実質公債費比率（分子）の構造'!M$52</f>
        <v>2208</v>
      </c>
      <c r="K42" s="182"/>
      <c r="L42" s="182"/>
      <c r="M42" s="182">
        <f>'実質公債費比率（分子）の構造'!N$52</f>
        <v>2144</v>
      </c>
      <c r="N42" s="182"/>
      <c r="O42" s="182"/>
      <c r="P42" s="182">
        <f>'実質公債費比率（分子）の構造'!O$52</f>
        <v>1994</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65</v>
      </c>
      <c r="B44" s="182">
        <f>'実質公債費比率（分子）の構造'!K$50</f>
        <v>260</v>
      </c>
      <c r="C44" s="182"/>
      <c r="D44" s="182"/>
      <c r="E44" s="182">
        <f>'実質公債費比率（分子）の構造'!L$50</f>
        <v>158</v>
      </c>
      <c r="F44" s="182"/>
      <c r="G44" s="182"/>
      <c r="H44" s="182">
        <f>'実質公債費比率（分子）の構造'!M$50</f>
        <v>141</v>
      </c>
      <c r="I44" s="182"/>
      <c r="J44" s="182"/>
      <c r="K44" s="182">
        <f>'実質公債費比率（分子）の構造'!N$50</f>
        <v>106</v>
      </c>
      <c r="L44" s="182"/>
      <c r="M44" s="182"/>
      <c r="N44" s="182">
        <f>'実質公債費比率（分子）の構造'!O$50</f>
        <v>153</v>
      </c>
      <c r="O44" s="182"/>
      <c r="P44" s="182"/>
    </row>
    <row r="45" spans="1:16" x14ac:dyDescent="0.15">
      <c r="A45" s="182" t="s">
        <v>66</v>
      </c>
      <c r="B45" s="182">
        <f>'実質公債費比率（分子）の構造'!K$49</f>
        <v>108</v>
      </c>
      <c r="C45" s="182"/>
      <c r="D45" s="182"/>
      <c r="E45" s="182">
        <f>'実質公債費比率（分子）の構造'!L$49</f>
        <v>74</v>
      </c>
      <c r="F45" s="182"/>
      <c r="G45" s="182"/>
      <c r="H45" s="182">
        <f>'実質公債費比率（分子）の構造'!M$49</f>
        <v>66</v>
      </c>
      <c r="I45" s="182"/>
      <c r="J45" s="182"/>
      <c r="K45" s="182">
        <f>'実質公債費比率（分子）の構造'!N$49</f>
        <v>62</v>
      </c>
      <c r="L45" s="182"/>
      <c r="M45" s="182"/>
      <c r="N45" s="182">
        <f>'実質公債費比率（分子）の構造'!O$49</f>
        <v>66</v>
      </c>
      <c r="O45" s="182"/>
      <c r="P45" s="182"/>
    </row>
    <row r="46" spans="1:16" x14ac:dyDescent="0.15">
      <c r="A46" s="182" t="s">
        <v>67</v>
      </c>
      <c r="B46" s="182">
        <f>'実質公債費比率（分子）の構造'!K$48</f>
        <v>806</v>
      </c>
      <c r="C46" s="182"/>
      <c r="D46" s="182"/>
      <c r="E46" s="182">
        <f>'実質公債費比率（分子）の構造'!L$48</f>
        <v>461</v>
      </c>
      <c r="F46" s="182"/>
      <c r="G46" s="182"/>
      <c r="H46" s="182">
        <f>'実質公債費比率（分子）の構造'!M$48</f>
        <v>376</v>
      </c>
      <c r="I46" s="182"/>
      <c r="J46" s="182"/>
      <c r="K46" s="182">
        <f>'実質公債費比率（分子）の構造'!N$48</f>
        <v>183</v>
      </c>
      <c r="L46" s="182"/>
      <c r="M46" s="182"/>
      <c r="N46" s="182">
        <f>'実質公債費比率（分子）の構造'!O$48</f>
        <v>200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3022</v>
      </c>
      <c r="C49" s="182"/>
      <c r="D49" s="182"/>
      <c r="E49" s="182">
        <f>'実質公債費比率（分子）の構造'!L$45</f>
        <v>2602</v>
      </c>
      <c r="F49" s="182"/>
      <c r="G49" s="182"/>
      <c r="H49" s="182">
        <f>'実質公債費比率（分子）の構造'!M$45</f>
        <v>2597</v>
      </c>
      <c r="I49" s="182"/>
      <c r="J49" s="182"/>
      <c r="K49" s="182">
        <f>'実質公債費比率（分子）の構造'!N$45</f>
        <v>2604</v>
      </c>
      <c r="L49" s="182"/>
      <c r="M49" s="182"/>
      <c r="N49" s="182">
        <f>'実質公債費比率（分子）の構造'!O$45</f>
        <v>2465</v>
      </c>
      <c r="O49" s="182"/>
      <c r="P49" s="182"/>
    </row>
    <row r="50" spans="1:16" x14ac:dyDescent="0.15">
      <c r="A50" s="182" t="s">
        <v>71</v>
      </c>
      <c r="B50" s="182" t="e">
        <f>NA()</f>
        <v>#N/A</v>
      </c>
      <c r="C50" s="182">
        <f>IF(ISNUMBER('実質公債費比率（分子）の構造'!K$53),'実質公債費比率（分子）の構造'!K$53,NA())</f>
        <v>1695</v>
      </c>
      <c r="D50" s="182" t="e">
        <f>NA()</f>
        <v>#N/A</v>
      </c>
      <c r="E50" s="182" t="e">
        <f>NA()</f>
        <v>#N/A</v>
      </c>
      <c r="F50" s="182">
        <f>IF(ISNUMBER('実質公債費比率（分子）の構造'!L$53),'実質公債費比率（分子）の構造'!L$53,NA())</f>
        <v>974</v>
      </c>
      <c r="G50" s="182" t="e">
        <f>NA()</f>
        <v>#N/A</v>
      </c>
      <c r="H50" s="182" t="e">
        <f>NA()</f>
        <v>#N/A</v>
      </c>
      <c r="I50" s="182">
        <f>IF(ISNUMBER('実質公債費比率（分子）の構造'!M$53),'実質公債費比率（分子）の構造'!M$53,NA())</f>
        <v>972</v>
      </c>
      <c r="J50" s="182" t="e">
        <f>NA()</f>
        <v>#N/A</v>
      </c>
      <c r="K50" s="182" t="e">
        <f>NA()</f>
        <v>#N/A</v>
      </c>
      <c r="L50" s="182">
        <f>IF(ISNUMBER('実質公債費比率（分子）の構造'!N$53),'実質公債費比率（分子）の構造'!N$53,NA())</f>
        <v>811</v>
      </c>
      <c r="M50" s="182" t="e">
        <f>NA()</f>
        <v>#N/A</v>
      </c>
      <c r="N50" s="182" t="e">
        <f>NA()</f>
        <v>#N/A</v>
      </c>
      <c r="O50" s="182">
        <f>IF(ISNUMBER('実質公債費比率（分子）の構造'!O$53),'実質公債費比率（分子）の構造'!O$53,NA())</f>
        <v>891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24284</v>
      </c>
      <c r="E56" s="181"/>
      <c r="F56" s="181"/>
      <c r="G56" s="181">
        <f>'将来負担比率（分子）の構造'!J$52</f>
        <v>23696</v>
      </c>
      <c r="H56" s="181"/>
      <c r="I56" s="181"/>
      <c r="J56" s="181">
        <f>'将来負担比率（分子）の構造'!K$52</f>
        <v>22946</v>
      </c>
      <c r="K56" s="181"/>
      <c r="L56" s="181"/>
      <c r="M56" s="181">
        <f>'将来負担比率（分子）の構造'!L$52</f>
        <v>22130</v>
      </c>
      <c r="N56" s="181"/>
      <c r="O56" s="181"/>
      <c r="P56" s="181">
        <f>'将来負担比率（分子）の構造'!M$52</f>
        <v>21874</v>
      </c>
    </row>
    <row r="57" spans="1:16" x14ac:dyDescent="0.15">
      <c r="A57" s="181" t="s">
        <v>42</v>
      </c>
      <c r="B57" s="181"/>
      <c r="C57" s="181"/>
      <c r="D57" s="181">
        <f>'将来負担比率（分子）の構造'!I$51</f>
        <v>690</v>
      </c>
      <c r="E57" s="181"/>
      <c r="F57" s="181"/>
      <c r="G57" s="181">
        <f>'将来負担比率（分子）の構造'!J$51</f>
        <v>527</v>
      </c>
      <c r="H57" s="181"/>
      <c r="I57" s="181"/>
      <c r="J57" s="181">
        <f>'将来負担比率（分子）の構造'!K$51</f>
        <v>356</v>
      </c>
      <c r="K57" s="181"/>
      <c r="L57" s="181"/>
      <c r="M57" s="181">
        <f>'将来負担比率（分子）の構造'!L$51</f>
        <v>186</v>
      </c>
      <c r="N57" s="181"/>
      <c r="O57" s="181"/>
      <c r="P57" s="181">
        <f>'将来負担比率（分子）の構造'!M$51</f>
        <v>172</v>
      </c>
    </row>
    <row r="58" spans="1:16" x14ac:dyDescent="0.15">
      <c r="A58" s="181" t="s">
        <v>41</v>
      </c>
      <c r="B58" s="181"/>
      <c r="C58" s="181"/>
      <c r="D58" s="181">
        <f>'将来負担比率（分子）の構造'!I$50</f>
        <v>3384</v>
      </c>
      <c r="E58" s="181"/>
      <c r="F58" s="181"/>
      <c r="G58" s="181">
        <f>'将来負担比率（分子）の構造'!J$50</f>
        <v>3513</v>
      </c>
      <c r="H58" s="181"/>
      <c r="I58" s="181"/>
      <c r="J58" s="181">
        <f>'将来負担比率（分子）の構造'!K$50</f>
        <v>3201</v>
      </c>
      <c r="K58" s="181"/>
      <c r="L58" s="181"/>
      <c r="M58" s="181">
        <f>'将来負担比率（分子）の構造'!L$50</f>
        <v>3323</v>
      </c>
      <c r="N58" s="181"/>
      <c r="O58" s="181"/>
      <c r="P58" s="181">
        <f>'将来負担比率（分子）の構造'!M$50</f>
        <v>3118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2821</v>
      </c>
      <c r="C61" s="181"/>
      <c r="D61" s="181"/>
      <c r="E61" s="181">
        <f>'将来負担比率（分子）の構造'!J$46</f>
        <v>2643</v>
      </c>
      <c r="F61" s="181"/>
      <c r="G61" s="181"/>
      <c r="H61" s="181">
        <f>'将来負担比率（分子）の構造'!K$46</f>
        <v>384</v>
      </c>
      <c r="I61" s="181"/>
      <c r="J61" s="181"/>
      <c r="K61" s="181">
        <f>'将来負担比率（分子）の構造'!L$46</f>
        <v>270</v>
      </c>
      <c r="L61" s="181"/>
      <c r="M61" s="181"/>
      <c r="N61" s="181">
        <f>'将来負担比率（分子）の構造'!M$46</f>
        <v>203</v>
      </c>
      <c r="O61" s="181"/>
      <c r="P61" s="181"/>
    </row>
    <row r="62" spans="1:16" x14ac:dyDescent="0.15">
      <c r="A62" s="181" t="s">
        <v>35</v>
      </c>
      <c r="B62" s="181">
        <f>'将来負担比率（分子）の構造'!I$45</f>
        <v>1403</v>
      </c>
      <c r="C62" s="181"/>
      <c r="D62" s="181"/>
      <c r="E62" s="181">
        <f>'将来負担比率（分子）の構造'!J$45</f>
        <v>1543</v>
      </c>
      <c r="F62" s="181"/>
      <c r="G62" s="181"/>
      <c r="H62" s="181">
        <f>'将来負担比率（分子）の構造'!K$45</f>
        <v>719</v>
      </c>
      <c r="I62" s="181"/>
      <c r="J62" s="181"/>
      <c r="K62" s="181">
        <f>'将来負担比率（分子）の構造'!L$45</f>
        <v>1209</v>
      </c>
      <c r="L62" s="181"/>
      <c r="M62" s="181"/>
      <c r="N62" s="181">
        <f>'将来負担比率（分子）の構造'!M$45</f>
        <v>782</v>
      </c>
      <c r="O62" s="181"/>
      <c r="P62" s="181"/>
    </row>
    <row r="63" spans="1:16" x14ac:dyDescent="0.15">
      <c r="A63" s="181" t="s">
        <v>34</v>
      </c>
      <c r="B63" s="181">
        <f>'将来負担比率（分子）の構造'!I$44</f>
        <v>588</v>
      </c>
      <c r="C63" s="181"/>
      <c r="D63" s="181"/>
      <c r="E63" s="181">
        <f>'将来負担比率（分子）の構造'!J$44</f>
        <v>567</v>
      </c>
      <c r="F63" s="181"/>
      <c r="G63" s="181"/>
      <c r="H63" s="181">
        <f>'将来負担比率（分子）の構造'!K$44</f>
        <v>574</v>
      </c>
      <c r="I63" s="181"/>
      <c r="J63" s="181"/>
      <c r="K63" s="181">
        <f>'将来負担比率（分子）の構造'!L$44</f>
        <v>542</v>
      </c>
      <c r="L63" s="181"/>
      <c r="M63" s="181"/>
      <c r="N63" s="181">
        <f>'将来負担比率（分子）の構造'!M$44</f>
        <v>554</v>
      </c>
      <c r="O63" s="181"/>
      <c r="P63" s="181"/>
    </row>
    <row r="64" spans="1:16" x14ac:dyDescent="0.15">
      <c r="A64" s="181" t="s">
        <v>33</v>
      </c>
      <c r="B64" s="181">
        <f>'将来負担比率（分子）の構造'!I$43</f>
        <v>2924</v>
      </c>
      <c r="C64" s="181"/>
      <c r="D64" s="181"/>
      <c r="E64" s="181">
        <f>'将来負担比率（分子）の構造'!J$43</f>
        <v>3911</v>
      </c>
      <c r="F64" s="181"/>
      <c r="G64" s="181"/>
      <c r="H64" s="181">
        <f>'将来負担比率（分子）の構造'!K$43</f>
        <v>4067</v>
      </c>
      <c r="I64" s="181"/>
      <c r="J64" s="181"/>
      <c r="K64" s="181">
        <f>'将来負担比率（分子）の構造'!L$43</f>
        <v>3242</v>
      </c>
      <c r="L64" s="181"/>
      <c r="M64" s="181"/>
      <c r="N64" s="181">
        <f>'将来負担比率（分子）の構造'!M$43</f>
        <v>2573</v>
      </c>
      <c r="O64" s="181"/>
      <c r="P64" s="181"/>
    </row>
    <row r="65" spans="1:16" x14ac:dyDescent="0.15">
      <c r="A65" s="181" t="s">
        <v>32</v>
      </c>
      <c r="B65" s="181">
        <f>'将来負担比率（分子）の構造'!I$42</f>
        <v>2556</v>
      </c>
      <c r="C65" s="181"/>
      <c r="D65" s="181"/>
      <c r="E65" s="181">
        <f>'将来負担比率（分子）の構造'!J$42</f>
        <v>2451</v>
      </c>
      <c r="F65" s="181"/>
      <c r="G65" s="181"/>
      <c r="H65" s="181">
        <f>'将来負担比率（分子）の構造'!K$42</f>
        <v>243</v>
      </c>
      <c r="I65" s="181"/>
      <c r="J65" s="181"/>
      <c r="K65" s="181">
        <f>'将来負担比率（分子）の構造'!L$42</f>
        <v>287</v>
      </c>
      <c r="L65" s="181"/>
      <c r="M65" s="181"/>
      <c r="N65" s="181">
        <f>'将来負担比率（分子）の構造'!M$42</f>
        <v>726</v>
      </c>
      <c r="O65" s="181"/>
      <c r="P65" s="181"/>
    </row>
    <row r="66" spans="1:16" x14ac:dyDescent="0.15">
      <c r="A66" s="181" t="s">
        <v>31</v>
      </c>
      <c r="B66" s="181">
        <f>'将来負担比率（分子）の構造'!I$41</f>
        <v>29140</v>
      </c>
      <c r="C66" s="181"/>
      <c r="D66" s="181"/>
      <c r="E66" s="181">
        <f>'将来負担比率（分子）の構造'!J$41</f>
        <v>27125</v>
      </c>
      <c r="F66" s="181"/>
      <c r="G66" s="181"/>
      <c r="H66" s="181">
        <f>'将来負担比率（分子）の構造'!K$41</f>
        <v>26282</v>
      </c>
      <c r="I66" s="181"/>
      <c r="J66" s="181"/>
      <c r="K66" s="181">
        <f>'将来負担比率（分子）の構造'!L$41</f>
        <v>25539</v>
      </c>
      <c r="L66" s="181"/>
      <c r="M66" s="181"/>
      <c r="N66" s="181">
        <f>'将来負担比率（分子）の構造'!M$41</f>
        <v>27617</v>
      </c>
      <c r="O66" s="181"/>
      <c r="P66" s="181"/>
    </row>
    <row r="67" spans="1:16" x14ac:dyDescent="0.15">
      <c r="A67" s="181" t="s">
        <v>75</v>
      </c>
      <c r="B67" s="181" t="e">
        <f>NA()</f>
        <v>#N/A</v>
      </c>
      <c r="C67" s="181">
        <f>IF(ISNUMBER('将来負担比率（分子）の構造'!I$53), IF('将来負担比率（分子）の構造'!I$53 &lt; 0, 0, '将来負担比率（分子）の構造'!I$53), NA())</f>
        <v>11075</v>
      </c>
      <c r="D67" s="181" t="e">
        <f>NA()</f>
        <v>#N/A</v>
      </c>
      <c r="E67" s="181" t="e">
        <f>NA()</f>
        <v>#N/A</v>
      </c>
      <c r="F67" s="181">
        <f>IF(ISNUMBER('将来負担比率（分子）の構造'!J$53), IF('将来負担比率（分子）の構造'!J$53 &lt; 0, 0, '将来負担比率（分子）の構造'!J$53), NA())</f>
        <v>10503</v>
      </c>
      <c r="G67" s="181" t="e">
        <f>NA()</f>
        <v>#N/A</v>
      </c>
      <c r="H67" s="181" t="e">
        <f>NA()</f>
        <v>#N/A</v>
      </c>
      <c r="I67" s="181">
        <f>IF(ISNUMBER('将来負担比率（分子）の構造'!K$53), IF('将来負担比率（分子）の構造'!K$53 &lt; 0, 0, '将来負担比率（分子）の構造'!K$53), NA())</f>
        <v>5766</v>
      </c>
      <c r="J67" s="181" t="e">
        <f>NA()</f>
        <v>#N/A</v>
      </c>
      <c r="K67" s="181" t="e">
        <f>NA()</f>
        <v>#N/A</v>
      </c>
      <c r="L67" s="181">
        <f>IF(ISNUMBER('将来負担比率（分子）の構造'!L$53), IF('将来負担比率（分子）の構造'!L$53 &lt; 0, 0, '将来負担比率（分子）の構造'!L$53), NA())</f>
        <v>5450</v>
      </c>
      <c r="M67" s="181" t="e">
        <f>NA()</f>
        <v>#N/A</v>
      </c>
      <c r="N67" s="181" t="e">
        <f>NA()</f>
        <v>#N/A</v>
      </c>
      <c r="O67" s="181">
        <f>IF(ISNUMBER('将来負担比率（分子）の構造'!M$53), IF('将来負担比率（分子）の構造'!M$53 &lt; 0, 0, '将来負担比率（分子）の構造'!M$53), NA())</f>
        <v>7290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1726</v>
      </c>
      <c r="C72" s="185">
        <f>基金残高に係る経年分析!G55</f>
        <v>1606</v>
      </c>
      <c r="D72" s="185">
        <f>基金残高に係る経年分析!H55</f>
        <v>1572</v>
      </c>
    </row>
    <row r="73" spans="1:16" x14ac:dyDescent="0.15">
      <c r="A73" s="184" t="s">
        <v>78</v>
      </c>
      <c r="B73" s="185">
        <f>基金残高に係る経年分析!F56</f>
        <v>275</v>
      </c>
      <c r="C73" s="185">
        <f>基金残高に係る経年分析!G56</f>
        <v>345</v>
      </c>
      <c r="D73" s="185">
        <f>基金残高に係る経年分析!H56</f>
        <v>315</v>
      </c>
    </row>
    <row r="74" spans="1:16" x14ac:dyDescent="0.15">
      <c r="A74" s="184" t="s">
        <v>79</v>
      </c>
      <c r="B74" s="185">
        <f>基金残高に係る経年分析!F57</f>
        <v>667</v>
      </c>
      <c r="C74" s="185">
        <f>基金残高に係る経年分析!G57</f>
        <v>752</v>
      </c>
      <c r="D74" s="185">
        <f>基金残高に係る経年分析!H57</f>
        <v>624</v>
      </c>
    </row>
  </sheetData>
  <sheetProtection algorithmName="SHA-512" hashValue="94+Pd2NaJJbixmzhyU7C+5P1eF1Ryd69BxghaoGOa6WjvMAt33A6+vzTPaLZ0lIplmrL4m+uE7OWkjbMQQTCjA==" saltValue="eYZ5/n0476YlNJgxDqlf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DL36" sqref="DL36:DV36"/>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8831027</v>
      </c>
      <c r="S5" s="736"/>
      <c r="T5" s="736"/>
      <c r="U5" s="736"/>
      <c r="V5" s="736"/>
      <c r="W5" s="736"/>
      <c r="X5" s="736"/>
      <c r="Y5" s="779"/>
      <c r="Z5" s="797">
        <v>29.9</v>
      </c>
      <c r="AA5" s="797"/>
      <c r="AB5" s="797"/>
      <c r="AC5" s="797"/>
      <c r="AD5" s="798">
        <v>8831027</v>
      </c>
      <c r="AE5" s="798"/>
      <c r="AF5" s="798"/>
      <c r="AG5" s="798"/>
      <c r="AH5" s="798"/>
      <c r="AI5" s="798"/>
      <c r="AJ5" s="798"/>
      <c r="AK5" s="798"/>
      <c r="AL5" s="780">
        <v>73</v>
      </c>
      <c r="AM5" s="751"/>
      <c r="AN5" s="751"/>
      <c r="AO5" s="781"/>
      <c r="AP5" s="746" t="s">
        <v>223</v>
      </c>
      <c r="AQ5" s="747"/>
      <c r="AR5" s="747"/>
      <c r="AS5" s="747"/>
      <c r="AT5" s="747"/>
      <c r="AU5" s="747"/>
      <c r="AV5" s="747"/>
      <c r="AW5" s="747"/>
      <c r="AX5" s="747"/>
      <c r="AY5" s="747"/>
      <c r="AZ5" s="747"/>
      <c r="BA5" s="747"/>
      <c r="BB5" s="747"/>
      <c r="BC5" s="747"/>
      <c r="BD5" s="747"/>
      <c r="BE5" s="747"/>
      <c r="BF5" s="748"/>
      <c r="BG5" s="680">
        <v>8831027</v>
      </c>
      <c r="BH5" s="681"/>
      <c r="BI5" s="681"/>
      <c r="BJ5" s="681"/>
      <c r="BK5" s="681"/>
      <c r="BL5" s="681"/>
      <c r="BM5" s="681"/>
      <c r="BN5" s="682"/>
      <c r="BO5" s="713">
        <v>100</v>
      </c>
      <c r="BP5" s="713"/>
      <c r="BQ5" s="713"/>
      <c r="BR5" s="713"/>
      <c r="BS5" s="714">
        <v>175618</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146184</v>
      </c>
      <c r="S6" s="681"/>
      <c r="T6" s="681"/>
      <c r="U6" s="681"/>
      <c r="V6" s="681"/>
      <c r="W6" s="681"/>
      <c r="X6" s="681"/>
      <c r="Y6" s="682"/>
      <c r="Z6" s="713">
        <v>0.5</v>
      </c>
      <c r="AA6" s="713"/>
      <c r="AB6" s="713"/>
      <c r="AC6" s="713"/>
      <c r="AD6" s="714">
        <v>146184</v>
      </c>
      <c r="AE6" s="714"/>
      <c r="AF6" s="714"/>
      <c r="AG6" s="714"/>
      <c r="AH6" s="714"/>
      <c r="AI6" s="714"/>
      <c r="AJ6" s="714"/>
      <c r="AK6" s="714"/>
      <c r="AL6" s="683">
        <v>1.2</v>
      </c>
      <c r="AM6" s="684"/>
      <c r="AN6" s="684"/>
      <c r="AO6" s="715"/>
      <c r="AP6" s="677" t="s">
        <v>228</v>
      </c>
      <c r="AQ6" s="678"/>
      <c r="AR6" s="678"/>
      <c r="AS6" s="678"/>
      <c r="AT6" s="678"/>
      <c r="AU6" s="678"/>
      <c r="AV6" s="678"/>
      <c r="AW6" s="678"/>
      <c r="AX6" s="678"/>
      <c r="AY6" s="678"/>
      <c r="AZ6" s="678"/>
      <c r="BA6" s="678"/>
      <c r="BB6" s="678"/>
      <c r="BC6" s="678"/>
      <c r="BD6" s="678"/>
      <c r="BE6" s="678"/>
      <c r="BF6" s="679"/>
      <c r="BG6" s="680">
        <v>8831027</v>
      </c>
      <c r="BH6" s="681"/>
      <c r="BI6" s="681"/>
      <c r="BJ6" s="681"/>
      <c r="BK6" s="681"/>
      <c r="BL6" s="681"/>
      <c r="BM6" s="681"/>
      <c r="BN6" s="682"/>
      <c r="BO6" s="713">
        <v>100</v>
      </c>
      <c r="BP6" s="713"/>
      <c r="BQ6" s="713"/>
      <c r="BR6" s="713"/>
      <c r="BS6" s="714">
        <v>175618</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198147</v>
      </c>
      <c r="CS6" s="681"/>
      <c r="CT6" s="681"/>
      <c r="CU6" s="681"/>
      <c r="CV6" s="681"/>
      <c r="CW6" s="681"/>
      <c r="CX6" s="681"/>
      <c r="CY6" s="682"/>
      <c r="CZ6" s="780">
        <v>0.7</v>
      </c>
      <c r="DA6" s="751"/>
      <c r="DB6" s="751"/>
      <c r="DC6" s="783"/>
      <c r="DD6" s="686">
        <v>27344</v>
      </c>
      <c r="DE6" s="681"/>
      <c r="DF6" s="681"/>
      <c r="DG6" s="681"/>
      <c r="DH6" s="681"/>
      <c r="DI6" s="681"/>
      <c r="DJ6" s="681"/>
      <c r="DK6" s="681"/>
      <c r="DL6" s="681"/>
      <c r="DM6" s="681"/>
      <c r="DN6" s="681"/>
      <c r="DO6" s="681"/>
      <c r="DP6" s="682"/>
      <c r="DQ6" s="686">
        <v>182447</v>
      </c>
      <c r="DR6" s="681"/>
      <c r="DS6" s="681"/>
      <c r="DT6" s="681"/>
      <c r="DU6" s="681"/>
      <c r="DV6" s="681"/>
      <c r="DW6" s="681"/>
      <c r="DX6" s="681"/>
      <c r="DY6" s="681"/>
      <c r="DZ6" s="681"/>
      <c r="EA6" s="681"/>
      <c r="EB6" s="681"/>
      <c r="EC6" s="727"/>
    </row>
    <row r="7" spans="2:143" ht="11.25" customHeight="1" x14ac:dyDescent="0.15">
      <c r="B7" s="677" t="s">
        <v>230</v>
      </c>
      <c r="C7" s="678"/>
      <c r="D7" s="678"/>
      <c r="E7" s="678"/>
      <c r="F7" s="678"/>
      <c r="G7" s="678"/>
      <c r="H7" s="678"/>
      <c r="I7" s="678"/>
      <c r="J7" s="678"/>
      <c r="K7" s="678"/>
      <c r="L7" s="678"/>
      <c r="M7" s="678"/>
      <c r="N7" s="678"/>
      <c r="O7" s="678"/>
      <c r="P7" s="678"/>
      <c r="Q7" s="679"/>
      <c r="R7" s="680">
        <v>8504</v>
      </c>
      <c r="S7" s="681"/>
      <c r="T7" s="681"/>
      <c r="U7" s="681"/>
      <c r="V7" s="681"/>
      <c r="W7" s="681"/>
      <c r="X7" s="681"/>
      <c r="Y7" s="682"/>
      <c r="Z7" s="713">
        <v>0</v>
      </c>
      <c r="AA7" s="713"/>
      <c r="AB7" s="713"/>
      <c r="AC7" s="713"/>
      <c r="AD7" s="714">
        <v>8504</v>
      </c>
      <c r="AE7" s="714"/>
      <c r="AF7" s="714"/>
      <c r="AG7" s="714"/>
      <c r="AH7" s="714"/>
      <c r="AI7" s="714"/>
      <c r="AJ7" s="714"/>
      <c r="AK7" s="714"/>
      <c r="AL7" s="683">
        <v>0.1</v>
      </c>
      <c r="AM7" s="684"/>
      <c r="AN7" s="684"/>
      <c r="AO7" s="715"/>
      <c r="AP7" s="677" t="s">
        <v>231</v>
      </c>
      <c r="AQ7" s="678"/>
      <c r="AR7" s="678"/>
      <c r="AS7" s="678"/>
      <c r="AT7" s="678"/>
      <c r="AU7" s="678"/>
      <c r="AV7" s="678"/>
      <c r="AW7" s="678"/>
      <c r="AX7" s="678"/>
      <c r="AY7" s="678"/>
      <c r="AZ7" s="678"/>
      <c r="BA7" s="678"/>
      <c r="BB7" s="678"/>
      <c r="BC7" s="678"/>
      <c r="BD7" s="678"/>
      <c r="BE7" s="678"/>
      <c r="BF7" s="679"/>
      <c r="BG7" s="680">
        <v>4055853</v>
      </c>
      <c r="BH7" s="681"/>
      <c r="BI7" s="681"/>
      <c r="BJ7" s="681"/>
      <c r="BK7" s="681"/>
      <c r="BL7" s="681"/>
      <c r="BM7" s="681"/>
      <c r="BN7" s="682"/>
      <c r="BO7" s="713">
        <v>45.9</v>
      </c>
      <c r="BP7" s="713"/>
      <c r="BQ7" s="713"/>
      <c r="BR7" s="713"/>
      <c r="BS7" s="714">
        <v>175618</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7500025</v>
      </c>
      <c r="CS7" s="681"/>
      <c r="CT7" s="681"/>
      <c r="CU7" s="681"/>
      <c r="CV7" s="681"/>
      <c r="CW7" s="681"/>
      <c r="CX7" s="681"/>
      <c r="CY7" s="682"/>
      <c r="CZ7" s="713">
        <v>26.2</v>
      </c>
      <c r="DA7" s="713"/>
      <c r="DB7" s="713"/>
      <c r="DC7" s="713"/>
      <c r="DD7" s="686">
        <v>67384</v>
      </c>
      <c r="DE7" s="681"/>
      <c r="DF7" s="681"/>
      <c r="DG7" s="681"/>
      <c r="DH7" s="681"/>
      <c r="DI7" s="681"/>
      <c r="DJ7" s="681"/>
      <c r="DK7" s="681"/>
      <c r="DL7" s="681"/>
      <c r="DM7" s="681"/>
      <c r="DN7" s="681"/>
      <c r="DO7" s="681"/>
      <c r="DP7" s="682"/>
      <c r="DQ7" s="686">
        <v>2047244</v>
      </c>
      <c r="DR7" s="681"/>
      <c r="DS7" s="681"/>
      <c r="DT7" s="681"/>
      <c r="DU7" s="681"/>
      <c r="DV7" s="681"/>
      <c r="DW7" s="681"/>
      <c r="DX7" s="681"/>
      <c r="DY7" s="681"/>
      <c r="DZ7" s="681"/>
      <c r="EA7" s="681"/>
      <c r="EB7" s="681"/>
      <c r="EC7" s="727"/>
    </row>
    <row r="8" spans="2:143" ht="11.25" customHeight="1" x14ac:dyDescent="0.15">
      <c r="B8" s="677" t="s">
        <v>233</v>
      </c>
      <c r="C8" s="678"/>
      <c r="D8" s="678"/>
      <c r="E8" s="678"/>
      <c r="F8" s="678"/>
      <c r="G8" s="678"/>
      <c r="H8" s="678"/>
      <c r="I8" s="678"/>
      <c r="J8" s="678"/>
      <c r="K8" s="678"/>
      <c r="L8" s="678"/>
      <c r="M8" s="678"/>
      <c r="N8" s="678"/>
      <c r="O8" s="678"/>
      <c r="P8" s="678"/>
      <c r="Q8" s="679"/>
      <c r="R8" s="680">
        <v>31437</v>
      </c>
      <c r="S8" s="681"/>
      <c r="T8" s="681"/>
      <c r="U8" s="681"/>
      <c r="V8" s="681"/>
      <c r="W8" s="681"/>
      <c r="X8" s="681"/>
      <c r="Y8" s="682"/>
      <c r="Z8" s="713">
        <v>0.1</v>
      </c>
      <c r="AA8" s="713"/>
      <c r="AB8" s="713"/>
      <c r="AC8" s="713"/>
      <c r="AD8" s="714">
        <v>31437</v>
      </c>
      <c r="AE8" s="714"/>
      <c r="AF8" s="714"/>
      <c r="AG8" s="714"/>
      <c r="AH8" s="714"/>
      <c r="AI8" s="714"/>
      <c r="AJ8" s="714"/>
      <c r="AK8" s="714"/>
      <c r="AL8" s="683">
        <v>0.3</v>
      </c>
      <c r="AM8" s="684"/>
      <c r="AN8" s="684"/>
      <c r="AO8" s="715"/>
      <c r="AP8" s="677" t="s">
        <v>234</v>
      </c>
      <c r="AQ8" s="678"/>
      <c r="AR8" s="678"/>
      <c r="AS8" s="678"/>
      <c r="AT8" s="678"/>
      <c r="AU8" s="678"/>
      <c r="AV8" s="678"/>
      <c r="AW8" s="678"/>
      <c r="AX8" s="678"/>
      <c r="AY8" s="678"/>
      <c r="AZ8" s="678"/>
      <c r="BA8" s="678"/>
      <c r="BB8" s="678"/>
      <c r="BC8" s="678"/>
      <c r="BD8" s="678"/>
      <c r="BE8" s="678"/>
      <c r="BF8" s="679"/>
      <c r="BG8" s="680">
        <v>94182</v>
      </c>
      <c r="BH8" s="681"/>
      <c r="BI8" s="681"/>
      <c r="BJ8" s="681"/>
      <c r="BK8" s="681"/>
      <c r="BL8" s="681"/>
      <c r="BM8" s="681"/>
      <c r="BN8" s="682"/>
      <c r="BO8" s="713">
        <v>1.1000000000000001</v>
      </c>
      <c r="BP8" s="713"/>
      <c r="BQ8" s="713"/>
      <c r="BR8" s="713"/>
      <c r="BS8" s="686" t="s">
        <v>235</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7908945</v>
      </c>
      <c r="CS8" s="681"/>
      <c r="CT8" s="681"/>
      <c r="CU8" s="681"/>
      <c r="CV8" s="681"/>
      <c r="CW8" s="681"/>
      <c r="CX8" s="681"/>
      <c r="CY8" s="682"/>
      <c r="CZ8" s="713">
        <v>27.6</v>
      </c>
      <c r="DA8" s="713"/>
      <c r="DB8" s="713"/>
      <c r="DC8" s="713"/>
      <c r="DD8" s="686">
        <v>121992</v>
      </c>
      <c r="DE8" s="681"/>
      <c r="DF8" s="681"/>
      <c r="DG8" s="681"/>
      <c r="DH8" s="681"/>
      <c r="DI8" s="681"/>
      <c r="DJ8" s="681"/>
      <c r="DK8" s="681"/>
      <c r="DL8" s="681"/>
      <c r="DM8" s="681"/>
      <c r="DN8" s="681"/>
      <c r="DO8" s="681"/>
      <c r="DP8" s="682"/>
      <c r="DQ8" s="686">
        <v>4149077</v>
      </c>
      <c r="DR8" s="681"/>
      <c r="DS8" s="681"/>
      <c r="DT8" s="681"/>
      <c r="DU8" s="681"/>
      <c r="DV8" s="681"/>
      <c r="DW8" s="681"/>
      <c r="DX8" s="681"/>
      <c r="DY8" s="681"/>
      <c r="DZ8" s="681"/>
      <c r="EA8" s="681"/>
      <c r="EB8" s="681"/>
      <c r="EC8" s="727"/>
    </row>
    <row r="9" spans="2:143" ht="11.25" customHeight="1" x14ac:dyDescent="0.15">
      <c r="B9" s="677" t="s">
        <v>237</v>
      </c>
      <c r="C9" s="678"/>
      <c r="D9" s="678"/>
      <c r="E9" s="678"/>
      <c r="F9" s="678"/>
      <c r="G9" s="678"/>
      <c r="H9" s="678"/>
      <c r="I9" s="678"/>
      <c r="J9" s="678"/>
      <c r="K9" s="678"/>
      <c r="L9" s="678"/>
      <c r="M9" s="678"/>
      <c r="N9" s="678"/>
      <c r="O9" s="678"/>
      <c r="P9" s="678"/>
      <c r="Q9" s="679"/>
      <c r="R9" s="680">
        <v>40408</v>
      </c>
      <c r="S9" s="681"/>
      <c r="T9" s="681"/>
      <c r="U9" s="681"/>
      <c r="V9" s="681"/>
      <c r="W9" s="681"/>
      <c r="X9" s="681"/>
      <c r="Y9" s="682"/>
      <c r="Z9" s="713">
        <v>0.1</v>
      </c>
      <c r="AA9" s="713"/>
      <c r="AB9" s="713"/>
      <c r="AC9" s="713"/>
      <c r="AD9" s="714">
        <v>40408</v>
      </c>
      <c r="AE9" s="714"/>
      <c r="AF9" s="714"/>
      <c r="AG9" s="714"/>
      <c r="AH9" s="714"/>
      <c r="AI9" s="714"/>
      <c r="AJ9" s="714"/>
      <c r="AK9" s="714"/>
      <c r="AL9" s="683">
        <v>0.3</v>
      </c>
      <c r="AM9" s="684"/>
      <c r="AN9" s="684"/>
      <c r="AO9" s="715"/>
      <c r="AP9" s="677" t="s">
        <v>238</v>
      </c>
      <c r="AQ9" s="678"/>
      <c r="AR9" s="678"/>
      <c r="AS9" s="678"/>
      <c r="AT9" s="678"/>
      <c r="AU9" s="678"/>
      <c r="AV9" s="678"/>
      <c r="AW9" s="678"/>
      <c r="AX9" s="678"/>
      <c r="AY9" s="678"/>
      <c r="AZ9" s="678"/>
      <c r="BA9" s="678"/>
      <c r="BB9" s="678"/>
      <c r="BC9" s="678"/>
      <c r="BD9" s="678"/>
      <c r="BE9" s="678"/>
      <c r="BF9" s="679"/>
      <c r="BG9" s="680">
        <v>2917707</v>
      </c>
      <c r="BH9" s="681"/>
      <c r="BI9" s="681"/>
      <c r="BJ9" s="681"/>
      <c r="BK9" s="681"/>
      <c r="BL9" s="681"/>
      <c r="BM9" s="681"/>
      <c r="BN9" s="682"/>
      <c r="BO9" s="713">
        <v>33</v>
      </c>
      <c r="BP9" s="713"/>
      <c r="BQ9" s="713"/>
      <c r="BR9" s="713"/>
      <c r="BS9" s="686" t="s">
        <v>235</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3418119</v>
      </c>
      <c r="CS9" s="681"/>
      <c r="CT9" s="681"/>
      <c r="CU9" s="681"/>
      <c r="CV9" s="681"/>
      <c r="CW9" s="681"/>
      <c r="CX9" s="681"/>
      <c r="CY9" s="682"/>
      <c r="CZ9" s="713">
        <v>11.9</v>
      </c>
      <c r="DA9" s="713"/>
      <c r="DB9" s="713"/>
      <c r="DC9" s="713"/>
      <c r="DD9" s="686">
        <v>1151914</v>
      </c>
      <c r="DE9" s="681"/>
      <c r="DF9" s="681"/>
      <c r="DG9" s="681"/>
      <c r="DH9" s="681"/>
      <c r="DI9" s="681"/>
      <c r="DJ9" s="681"/>
      <c r="DK9" s="681"/>
      <c r="DL9" s="681"/>
      <c r="DM9" s="681"/>
      <c r="DN9" s="681"/>
      <c r="DO9" s="681"/>
      <c r="DP9" s="682"/>
      <c r="DQ9" s="686">
        <v>1803979</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235</v>
      </c>
      <c r="S10" s="681"/>
      <c r="T10" s="681"/>
      <c r="U10" s="681"/>
      <c r="V10" s="681"/>
      <c r="W10" s="681"/>
      <c r="X10" s="681"/>
      <c r="Y10" s="682"/>
      <c r="Z10" s="713" t="s">
        <v>235</v>
      </c>
      <c r="AA10" s="713"/>
      <c r="AB10" s="713"/>
      <c r="AC10" s="713"/>
      <c r="AD10" s="714" t="s">
        <v>235</v>
      </c>
      <c r="AE10" s="714"/>
      <c r="AF10" s="714"/>
      <c r="AG10" s="714"/>
      <c r="AH10" s="714"/>
      <c r="AI10" s="714"/>
      <c r="AJ10" s="714"/>
      <c r="AK10" s="714"/>
      <c r="AL10" s="683" t="s">
        <v>235</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166026</v>
      </c>
      <c r="BH10" s="681"/>
      <c r="BI10" s="681"/>
      <c r="BJ10" s="681"/>
      <c r="BK10" s="681"/>
      <c r="BL10" s="681"/>
      <c r="BM10" s="681"/>
      <c r="BN10" s="682"/>
      <c r="BO10" s="713">
        <v>1.9</v>
      </c>
      <c r="BP10" s="713"/>
      <c r="BQ10" s="713"/>
      <c r="BR10" s="713"/>
      <c r="BS10" s="686" t="s">
        <v>235</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33206</v>
      </c>
      <c r="CS10" s="681"/>
      <c r="CT10" s="681"/>
      <c r="CU10" s="681"/>
      <c r="CV10" s="681"/>
      <c r="CW10" s="681"/>
      <c r="CX10" s="681"/>
      <c r="CY10" s="682"/>
      <c r="CZ10" s="713">
        <v>0.1</v>
      </c>
      <c r="DA10" s="713"/>
      <c r="DB10" s="713"/>
      <c r="DC10" s="713"/>
      <c r="DD10" s="686" t="s">
        <v>235</v>
      </c>
      <c r="DE10" s="681"/>
      <c r="DF10" s="681"/>
      <c r="DG10" s="681"/>
      <c r="DH10" s="681"/>
      <c r="DI10" s="681"/>
      <c r="DJ10" s="681"/>
      <c r="DK10" s="681"/>
      <c r="DL10" s="681"/>
      <c r="DM10" s="681"/>
      <c r="DN10" s="681"/>
      <c r="DO10" s="681"/>
      <c r="DP10" s="682"/>
      <c r="DQ10" s="686">
        <v>32978</v>
      </c>
      <c r="DR10" s="681"/>
      <c r="DS10" s="681"/>
      <c r="DT10" s="681"/>
      <c r="DU10" s="681"/>
      <c r="DV10" s="681"/>
      <c r="DW10" s="681"/>
      <c r="DX10" s="681"/>
      <c r="DY10" s="681"/>
      <c r="DZ10" s="681"/>
      <c r="EA10" s="681"/>
      <c r="EB10" s="681"/>
      <c r="EC10" s="727"/>
    </row>
    <row r="11" spans="2:143" ht="11.25" customHeight="1" x14ac:dyDescent="0.15">
      <c r="B11" s="677" t="s">
        <v>243</v>
      </c>
      <c r="C11" s="678"/>
      <c r="D11" s="678"/>
      <c r="E11" s="678"/>
      <c r="F11" s="678"/>
      <c r="G11" s="678"/>
      <c r="H11" s="678"/>
      <c r="I11" s="678"/>
      <c r="J11" s="678"/>
      <c r="K11" s="678"/>
      <c r="L11" s="678"/>
      <c r="M11" s="678"/>
      <c r="N11" s="678"/>
      <c r="O11" s="678"/>
      <c r="P11" s="678"/>
      <c r="Q11" s="679"/>
      <c r="R11" s="680">
        <v>1057266</v>
      </c>
      <c r="S11" s="681"/>
      <c r="T11" s="681"/>
      <c r="U11" s="681"/>
      <c r="V11" s="681"/>
      <c r="W11" s="681"/>
      <c r="X11" s="681"/>
      <c r="Y11" s="682"/>
      <c r="Z11" s="683">
        <v>3.6</v>
      </c>
      <c r="AA11" s="684"/>
      <c r="AB11" s="684"/>
      <c r="AC11" s="685"/>
      <c r="AD11" s="686">
        <v>1057266</v>
      </c>
      <c r="AE11" s="681"/>
      <c r="AF11" s="681"/>
      <c r="AG11" s="681"/>
      <c r="AH11" s="681"/>
      <c r="AI11" s="681"/>
      <c r="AJ11" s="681"/>
      <c r="AK11" s="682"/>
      <c r="AL11" s="683">
        <v>8.6999999999999993</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877938</v>
      </c>
      <c r="BH11" s="681"/>
      <c r="BI11" s="681"/>
      <c r="BJ11" s="681"/>
      <c r="BK11" s="681"/>
      <c r="BL11" s="681"/>
      <c r="BM11" s="681"/>
      <c r="BN11" s="682"/>
      <c r="BO11" s="713">
        <v>9.9</v>
      </c>
      <c r="BP11" s="713"/>
      <c r="BQ11" s="713"/>
      <c r="BR11" s="713"/>
      <c r="BS11" s="686">
        <v>175618</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280660</v>
      </c>
      <c r="CS11" s="681"/>
      <c r="CT11" s="681"/>
      <c r="CU11" s="681"/>
      <c r="CV11" s="681"/>
      <c r="CW11" s="681"/>
      <c r="CX11" s="681"/>
      <c r="CY11" s="682"/>
      <c r="CZ11" s="713">
        <v>1</v>
      </c>
      <c r="DA11" s="713"/>
      <c r="DB11" s="713"/>
      <c r="DC11" s="713"/>
      <c r="DD11" s="686">
        <v>150</v>
      </c>
      <c r="DE11" s="681"/>
      <c r="DF11" s="681"/>
      <c r="DG11" s="681"/>
      <c r="DH11" s="681"/>
      <c r="DI11" s="681"/>
      <c r="DJ11" s="681"/>
      <c r="DK11" s="681"/>
      <c r="DL11" s="681"/>
      <c r="DM11" s="681"/>
      <c r="DN11" s="681"/>
      <c r="DO11" s="681"/>
      <c r="DP11" s="682"/>
      <c r="DQ11" s="686">
        <v>154517</v>
      </c>
      <c r="DR11" s="681"/>
      <c r="DS11" s="681"/>
      <c r="DT11" s="681"/>
      <c r="DU11" s="681"/>
      <c r="DV11" s="681"/>
      <c r="DW11" s="681"/>
      <c r="DX11" s="681"/>
      <c r="DY11" s="681"/>
      <c r="DZ11" s="681"/>
      <c r="EA11" s="681"/>
      <c r="EB11" s="681"/>
      <c r="EC11" s="727"/>
    </row>
    <row r="12" spans="2:143" ht="11.25" customHeight="1" x14ac:dyDescent="0.15">
      <c r="B12" s="677" t="s">
        <v>246</v>
      </c>
      <c r="C12" s="678"/>
      <c r="D12" s="678"/>
      <c r="E12" s="678"/>
      <c r="F12" s="678"/>
      <c r="G12" s="678"/>
      <c r="H12" s="678"/>
      <c r="I12" s="678"/>
      <c r="J12" s="678"/>
      <c r="K12" s="678"/>
      <c r="L12" s="678"/>
      <c r="M12" s="678"/>
      <c r="N12" s="678"/>
      <c r="O12" s="678"/>
      <c r="P12" s="678"/>
      <c r="Q12" s="679"/>
      <c r="R12" s="680" t="s">
        <v>127</v>
      </c>
      <c r="S12" s="681"/>
      <c r="T12" s="681"/>
      <c r="U12" s="681"/>
      <c r="V12" s="681"/>
      <c r="W12" s="681"/>
      <c r="X12" s="681"/>
      <c r="Y12" s="682"/>
      <c r="Z12" s="713" t="s">
        <v>235</v>
      </c>
      <c r="AA12" s="713"/>
      <c r="AB12" s="713"/>
      <c r="AC12" s="713"/>
      <c r="AD12" s="714" t="s">
        <v>235</v>
      </c>
      <c r="AE12" s="714"/>
      <c r="AF12" s="714"/>
      <c r="AG12" s="714"/>
      <c r="AH12" s="714"/>
      <c r="AI12" s="714"/>
      <c r="AJ12" s="714"/>
      <c r="AK12" s="714"/>
      <c r="AL12" s="683" t="s">
        <v>235</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4335416</v>
      </c>
      <c r="BH12" s="681"/>
      <c r="BI12" s="681"/>
      <c r="BJ12" s="681"/>
      <c r="BK12" s="681"/>
      <c r="BL12" s="681"/>
      <c r="BM12" s="681"/>
      <c r="BN12" s="682"/>
      <c r="BO12" s="713">
        <v>49.1</v>
      </c>
      <c r="BP12" s="713"/>
      <c r="BQ12" s="713"/>
      <c r="BR12" s="713"/>
      <c r="BS12" s="686" t="s">
        <v>235</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241897</v>
      </c>
      <c r="CS12" s="681"/>
      <c r="CT12" s="681"/>
      <c r="CU12" s="681"/>
      <c r="CV12" s="681"/>
      <c r="CW12" s="681"/>
      <c r="CX12" s="681"/>
      <c r="CY12" s="682"/>
      <c r="CZ12" s="713">
        <v>0.8</v>
      </c>
      <c r="DA12" s="713"/>
      <c r="DB12" s="713"/>
      <c r="DC12" s="713"/>
      <c r="DD12" s="686" t="s">
        <v>127</v>
      </c>
      <c r="DE12" s="681"/>
      <c r="DF12" s="681"/>
      <c r="DG12" s="681"/>
      <c r="DH12" s="681"/>
      <c r="DI12" s="681"/>
      <c r="DJ12" s="681"/>
      <c r="DK12" s="681"/>
      <c r="DL12" s="681"/>
      <c r="DM12" s="681"/>
      <c r="DN12" s="681"/>
      <c r="DO12" s="681"/>
      <c r="DP12" s="682"/>
      <c r="DQ12" s="686">
        <v>240497</v>
      </c>
      <c r="DR12" s="681"/>
      <c r="DS12" s="681"/>
      <c r="DT12" s="681"/>
      <c r="DU12" s="681"/>
      <c r="DV12" s="681"/>
      <c r="DW12" s="681"/>
      <c r="DX12" s="681"/>
      <c r="DY12" s="681"/>
      <c r="DZ12" s="681"/>
      <c r="EA12" s="681"/>
      <c r="EB12" s="681"/>
      <c r="EC12" s="727"/>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127</v>
      </c>
      <c r="AA13" s="713"/>
      <c r="AB13" s="713"/>
      <c r="AC13" s="713"/>
      <c r="AD13" s="714" t="s">
        <v>235</v>
      </c>
      <c r="AE13" s="714"/>
      <c r="AF13" s="714"/>
      <c r="AG13" s="714"/>
      <c r="AH13" s="714"/>
      <c r="AI13" s="714"/>
      <c r="AJ13" s="714"/>
      <c r="AK13" s="714"/>
      <c r="AL13" s="683" t="s">
        <v>235</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4319597</v>
      </c>
      <c r="BH13" s="681"/>
      <c r="BI13" s="681"/>
      <c r="BJ13" s="681"/>
      <c r="BK13" s="681"/>
      <c r="BL13" s="681"/>
      <c r="BM13" s="681"/>
      <c r="BN13" s="682"/>
      <c r="BO13" s="713">
        <v>48.9</v>
      </c>
      <c r="BP13" s="713"/>
      <c r="BQ13" s="713"/>
      <c r="BR13" s="713"/>
      <c r="BS13" s="686" t="s">
        <v>235</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998955</v>
      </c>
      <c r="CS13" s="681"/>
      <c r="CT13" s="681"/>
      <c r="CU13" s="681"/>
      <c r="CV13" s="681"/>
      <c r="CW13" s="681"/>
      <c r="CX13" s="681"/>
      <c r="CY13" s="682"/>
      <c r="CZ13" s="713">
        <v>3.5</v>
      </c>
      <c r="DA13" s="713"/>
      <c r="DB13" s="713"/>
      <c r="DC13" s="713"/>
      <c r="DD13" s="686">
        <v>332173</v>
      </c>
      <c r="DE13" s="681"/>
      <c r="DF13" s="681"/>
      <c r="DG13" s="681"/>
      <c r="DH13" s="681"/>
      <c r="DI13" s="681"/>
      <c r="DJ13" s="681"/>
      <c r="DK13" s="681"/>
      <c r="DL13" s="681"/>
      <c r="DM13" s="681"/>
      <c r="DN13" s="681"/>
      <c r="DO13" s="681"/>
      <c r="DP13" s="682"/>
      <c r="DQ13" s="686">
        <v>681435</v>
      </c>
      <c r="DR13" s="681"/>
      <c r="DS13" s="681"/>
      <c r="DT13" s="681"/>
      <c r="DU13" s="681"/>
      <c r="DV13" s="681"/>
      <c r="DW13" s="681"/>
      <c r="DX13" s="681"/>
      <c r="DY13" s="681"/>
      <c r="DZ13" s="681"/>
      <c r="EA13" s="681"/>
      <c r="EB13" s="681"/>
      <c r="EC13" s="727"/>
    </row>
    <row r="14" spans="2:143" ht="11.25" customHeight="1" x14ac:dyDescent="0.15">
      <c r="B14" s="677" t="s">
        <v>252</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235</v>
      </c>
      <c r="AA14" s="713"/>
      <c r="AB14" s="713"/>
      <c r="AC14" s="713"/>
      <c r="AD14" s="714" t="s">
        <v>235</v>
      </c>
      <c r="AE14" s="714"/>
      <c r="AF14" s="714"/>
      <c r="AG14" s="714"/>
      <c r="AH14" s="714"/>
      <c r="AI14" s="714"/>
      <c r="AJ14" s="714"/>
      <c r="AK14" s="714"/>
      <c r="AL14" s="683" t="s">
        <v>235</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151439</v>
      </c>
      <c r="BH14" s="681"/>
      <c r="BI14" s="681"/>
      <c r="BJ14" s="681"/>
      <c r="BK14" s="681"/>
      <c r="BL14" s="681"/>
      <c r="BM14" s="681"/>
      <c r="BN14" s="682"/>
      <c r="BO14" s="713">
        <v>1.7</v>
      </c>
      <c r="BP14" s="713"/>
      <c r="BQ14" s="713"/>
      <c r="BR14" s="713"/>
      <c r="BS14" s="686" t="s">
        <v>235</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1035912</v>
      </c>
      <c r="CS14" s="681"/>
      <c r="CT14" s="681"/>
      <c r="CU14" s="681"/>
      <c r="CV14" s="681"/>
      <c r="CW14" s="681"/>
      <c r="CX14" s="681"/>
      <c r="CY14" s="682"/>
      <c r="CZ14" s="713">
        <v>3.6</v>
      </c>
      <c r="DA14" s="713"/>
      <c r="DB14" s="713"/>
      <c r="DC14" s="713"/>
      <c r="DD14" s="686">
        <v>392281</v>
      </c>
      <c r="DE14" s="681"/>
      <c r="DF14" s="681"/>
      <c r="DG14" s="681"/>
      <c r="DH14" s="681"/>
      <c r="DI14" s="681"/>
      <c r="DJ14" s="681"/>
      <c r="DK14" s="681"/>
      <c r="DL14" s="681"/>
      <c r="DM14" s="681"/>
      <c r="DN14" s="681"/>
      <c r="DO14" s="681"/>
      <c r="DP14" s="682"/>
      <c r="DQ14" s="686">
        <v>649265</v>
      </c>
      <c r="DR14" s="681"/>
      <c r="DS14" s="681"/>
      <c r="DT14" s="681"/>
      <c r="DU14" s="681"/>
      <c r="DV14" s="681"/>
      <c r="DW14" s="681"/>
      <c r="DX14" s="681"/>
      <c r="DY14" s="681"/>
      <c r="DZ14" s="681"/>
      <c r="EA14" s="681"/>
      <c r="EB14" s="681"/>
      <c r="EC14" s="727"/>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235</v>
      </c>
      <c r="S15" s="681"/>
      <c r="T15" s="681"/>
      <c r="U15" s="681"/>
      <c r="V15" s="681"/>
      <c r="W15" s="681"/>
      <c r="X15" s="681"/>
      <c r="Y15" s="682"/>
      <c r="Z15" s="713" t="s">
        <v>235</v>
      </c>
      <c r="AA15" s="713"/>
      <c r="AB15" s="713"/>
      <c r="AC15" s="713"/>
      <c r="AD15" s="714" t="s">
        <v>235</v>
      </c>
      <c r="AE15" s="714"/>
      <c r="AF15" s="714"/>
      <c r="AG15" s="714"/>
      <c r="AH15" s="714"/>
      <c r="AI15" s="714"/>
      <c r="AJ15" s="714"/>
      <c r="AK15" s="714"/>
      <c r="AL15" s="683" t="s">
        <v>235</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288319</v>
      </c>
      <c r="BH15" s="681"/>
      <c r="BI15" s="681"/>
      <c r="BJ15" s="681"/>
      <c r="BK15" s="681"/>
      <c r="BL15" s="681"/>
      <c r="BM15" s="681"/>
      <c r="BN15" s="682"/>
      <c r="BO15" s="713">
        <v>3.3</v>
      </c>
      <c r="BP15" s="713"/>
      <c r="BQ15" s="713"/>
      <c r="BR15" s="713"/>
      <c r="BS15" s="686" t="s">
        <v>235</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4590315</v>
      </c>
      <c r="CS15" s="681"/>
      <c r="CT15" s="681"/>
      <c r="CU15" s="681"/>
      <c r="CV15" s="681"/>
      <c r="CW15" s="681"/>
      <c r="CX15" s="681"/>
      <c r="CY15" s="682"/>
      <c r="CZ15" s="713">
        <v>16</v>
      </c>
      <c r="DA15" s="713"/>
      <c r="DB15" s="713"/>
      <c r="DC15" s="713"/>
      <c r="DD15" s="686">
        <v>2043254</v>
      </c>
      <c r="DE15" s="681"/>
      <c r="DF15" s="681"/>
      <c r="DG15" s="681"/>
      <c r="DH15" s="681"/>
      <c r="DI15" s="681"/>
      <c r="DJ15" s="681"/>
      <c r="DK15" s="681"/>
      <c r="DL15" s="681"/>
      <c r="DM15" s="681"/>
      <c r="DN15" s="681"/>
      <c r="DO15" s="681"/>
      <c r="DP15" s="682"/>
      <c r="DQ15" s="686">
        <v>2206872</v>
      </c>
      <c r="DR15" s="681"/>
      <c r="DS15" s="681"/>
      <c r="DT15" s="681"/>
      <c r="DU15" s="681"/>
      <c r="DV15" s="681"/>
      <c r="DW15" s="681"/>
      <c r="DX15" s="681"/>
      <c r="DY15" s="681"/>
      <c r="DZ15" s="681"/>
      <c r="EA15" s="681"/>
      <c r="EB15" s="681"/>
      <c r="EC15" s="727"/>
    </row>
    <row r="16" spans="2:143" ht="11.25" customHeight="1" x14ac:dyDescent="0.15">
      <c r="B16" s="677" t="s">
        <v>258</v>
      </c>
      <c r="C16" s="678"/>
      <c r="D16" s="678"/>
      <c r="E16" s="678"/>
      <c r="F16" s="678"/>
      <c r="G16" s="678"/>
      <c r="H16" s="678"/>
      <c r="I16" s="678"/>
      <c r="J16" s="678"/>
      <c r="K16" s="678"/>
      <c r="L16" s="678"/>
      <c r="M16" s="678"/>
      <c r="N16" s="678"/>
      <c r="O16" s="678"/>
      <c r="P16" s="678"/>
      <c r="Q16" s="679"/>
      <c r="R16" s="680">
        <v>17358</v>
      </c>
      <c r="S16" s="681"/>
      <c r="T16" s="681"/>
      <c r="U16" s="681"/>
      <c r="V16" s="681"/>
      <c r="W16" s="681"/>
      <c r="X16" s="681"/>
      <c r="Y16" s="682"/>
      <c r="Z16" s="713">
        <v>0.1</v>
      </c>
      <c r="AA16" s="713"/>
      <c r="AB16" s="713"/>
      <c r="AC16" s="713"/>
      <c r="AD16" s="714">
        <v>17358</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235</v>
      </c>
      <c r="BH16" s="681"/>
      <c r="BI16" s="681"/>
      <c r="BJ16" s="681"/>
      <c r="BK16" s="681"/>
      <c r="BL16" s="681"/>
      <c r="BM16" s="681"/>
      <c r="BN16" s="682"/>
      <c r="BO16" s="713" t="s">
        <v>235</v>
      </c>
      <c r="BP16" s="713"/>
      <c r="BQ16" s="713"/>
      <c r="BR16" s="713"/>
      <c r="BS16" s="686" t="s">
        <v>235</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376</v>
      </c>
      <c r="CS16" s="681"/>
      <c r="CT16" s="681"/>
      <c r="CU16" s="681"/>
      <c r="CV16" s="681"/>
      <c r="CW16" s="681"/>
      <c r="CX16" s="681"/>
      <c r="CY16" s="682"/>
      <c r="CZ16" s="713">
        <v>0</v>
      </c>
      <c r="DA16" s="713"/>
      <c r="DB16" s="713"/>
      <c r="DC16" s="713"/>
      <c r="DD16" s="686" t="s">
        <v>127</v>
      </c>
      <c r="DE16" s="681"/>
      <c r="DF16" s="681"/>
      <c r="DG16" s="681"/>
      <c r="DH16" s="681"/>
      <c r="DI16" s="681"/>
      <c r="DJ16" s="681"/>
      <c r="DK16" s="681"/>
      <c r="DL16" s="681"/>
      <c r="DM16" s="681"/>
      <c r="DN16" s="681"/>
      <c r="DO16" s="681"/>
      <c r="DP16" s="682"/>
      <c r="DQ16" s="686">
        <v>26</v>
      </c>
      <c r="DR16" s="681"/>
      <c r="DS16" s="681"/>
      <c r="DT16" s="681"/>
      <c r="DU16" s="681"/>
      <c r="DV16" s="681"/>
      <c r="DW16" s="681"/>
      <c r="DX16" s="681"/>
      <c r="DY16" s="681"/>
      <c r="DZ16" s="681"/>
      <c r="EA16" s="681"/>
      <c r="EB16" s="681"/>
      <c r="EC16" s="727"/>
    </row>
    <row r="17" spans="2:133" ht="11.25" customHeight="1" x14ac:dyDescent="0.15">
      <c r="B17" s="677" t="s">
        <v>261</v>
      </c>
      <c r="C17" s="678"/>
      <c r="D17" s="678"/>
      <c r="E17" s="678"/>
      <c r="F17" s="678"/>
      <c r="G17" s="678"/>
      <c r="H17" s="678"/>
      <c r="I17" s="678"/>
      <c r="J17" s="678"/>
      <c r="K17" s="678"/>
      <c r="L17" s="678"/>
      <c r="M17" s="678"/>
      <c r="N17" s="678"/>
      <c r="O17" s="678"/>
      <c r="P17" s="678"/>
      <c r="Q17" s="679"/>
      <c r="R17" s="680">
        <v>82335</v>
      </c>
      <c r="S17" s="681"/>
      <c r="T17" s="681"/>
      <c r="U17" s="681"/>
      <c r="V17" s="681"/>
      <c r="W17" s="681"/>
      <c r="X17" s="681"/>
      <c r="Y17" s="682"/>
      <c r="Z17" s="713">
        <v>0.3</v>
      </c>
      <c r="AA17" s="713"/>
      <c r="AB17" s="713"/>
      <c r="AC17" s="713"/>
      <c r="AD17" s="714">
        <v>82335</v>
      </c>
      <c r="AE17" s="714"/>
      <c r="AF17" s="714"/>
      <c r="AG17" s="714"/>
      <c r="AH17" s="714"/>
      <c r="AI17" s="714"/>
      <c r="AJ17" s="714"/>
      <c r="AK17" s="714"/>
      <c r="AL17" s="683">
        <v>0.7</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235</v>
      </c>
      <c r="BH17" s="681"/>
      <c r="BI17" s="681"/>
      <c r="BJ17" s="681"/>
      <c r="BK17" s="681"/>
      <c r="BL17" s="681"/>
      <c r="BM17" s="681"/>
      <c r="BN17" s="682"/>
      <c r="BO17" s="713" t="s">
        <v>235</v>
      </c>
      <c r="BP17" s="713"/>
      <c r="BQ17" s="713"/>
      <c r="BR17" s="713"/>
      <c r="BS17" s="686" t="s">
        <v>235</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2465293</v>
      </c>
      <c r="CS17" s="681"/>
      <c r="CT17" s="681"/>
      <c r="CU17" s="681"/>
      <c r="CV17" s="681"/>
      <c r="CW17" s="681"/>
      <c r="CX17" s="681"/>
      <c r="CY17" s="682"/>
      <c r="CZ17" s="713">
        <v>8.6</v>
      </c>
      <c r="DA17" s="713"/>
      <c r="DB17" s="713"/>
      <c r="DC17" s="713"/>
      <c r="DD17" s="686" t="s">
        <v>235</v>
      </c>
      <c r="DE17" s="681"/>
      <c r="DF17" s="681"/>
      <c r="DG17" s="681"/>
      <c r="DH17" s="681"/>
      <c r="DI17" s="681"/>
      <c r="DJ17" s="681"/>
      <c r="DK17" s="681"/>
      <c r="DL17" s="681"/>
      <c r="DM17" s="681"/>
      <c r="DN17" s="681"/>
      <c r="DO17" s="681"/>
      <c r="DP17" s="682"/>
      <c r="DQ17" s="686">
        <v>2422228</v>
      </c>
      <c r="DR17" s="681"/>
      <c r="DS17" s="681"/>
      <c r="DT17" s="681"/>
      <c r="DU17" s="681"/>
      <c r="DV17" s="681"/>
      <c r="DW17" s="681"/>
      <c r="DX17" s="681"/>
      <c r="DY17" s="681"/>
      <c r="DZ17" s="681"/>
      <c r="EA17" s="681"/>
      <c r="EB17" s="681"/>
      <c r="EC17" s="727"/>
    </row>
    <row r="18" spans="2:133" ht="11.25" customHeight="1" x14ac:dyDescent="0.15">
      <c r="B18" s="677" t="s">
        <v>264</v>
      </c>
      <c r="C18" s="678"/>
      <c r="D18" s="678"/>
      <c r="E18" s="678"/>
      <c r="F18" s="678"/>
      <c r="G18" s="678"/>
      <c r="H18" s="678"/>
      <c r="I18" s="678"/>
      <c r="J18" s="678"/>
      <c r="K18" s="678"/>
      <c r="L18" s="678"/>
      <c r="M18" s="678"/>
      <c r="N18" s="678"/>
      <c r="O18" s="678"/>
      <c r="P18" s="678"/>
      <c r="Q18" s="679"/>
      <c r="R18" s="680">
        <v>66157</v>
      </c>
      <c r="S18" s="681"/>
      <c r="T18" s="681"/>
      <c r="U18" s="681"/>
      <c r="V18" s="681"/>
      <c r="W18" s="681"/>
      <c r="X18" s="681"/>
      <c r="Y18" s="682"/>
      <c r="Z18" s="713">
        <v>0.2</v>
      </c>
      <c r="AA18" s="713"/>
      <c r="AB18" s="713"/>
      <c r="AC18" s="713"/>
      <c r="AD18" s="714">
        <v>66157</v>
      </c>
      <c r="AE18" s="714"/>
      <c r="AF18" s="714"/>
      <c r="AG18" s="714"/>
      <c r="AH18" s="714"/>
      <c r="AI18" s="714"/>
      <c r="AJ18" s="714"/>
      <c r="AK18" s="714"/>
      <c r="AL18" s="683">
        <v>0.5</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235</v>
      </c>
      <c r="BP18" s="713"/>
      <c r="BQ18" s="713"/>
      <c r="BR18" s="713"/>
      <c r="BS18" s="686" t="s">
        <v>235</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235</v>
      </c>
      <c r="CS18" s="681"/>
      <c r="CT18" s="681"/>
      <c r="CU18" s="681"/>
      <c r="CV18" s="681"/>
      <c r="CW18" s="681"/>
      <c r="CX18" s="681"/>
      <c r="CY18" s="682"/>
      <c r="CZ18" s="713" t="s">
        <v>127</v>
      </c>
      <c r="DA18" s="713"/>
      <c r="DB18" s="713"/>
      <c r="DC18" s="713"/>
      <c r="DD18" s="686" t="s">
        <v>235</v>
      </c>
      <c r="DE18" s="681"/>
      <c r="DF18" s="681"/>
      <c r="DG18" s="681"/>
      <c r="DH18" s="681"/>
      <c r="DI18" s="681"/>
      <c r="DJ18" s="681"/>
      <c r="DK18" s="681"/>
      <c r="DL18" s="681"/>
      <c r="DM18" s="681"/>
      <c r="DN18" s="681"/>
      <c r="DO18" s="681"/>
      <c r="DP18" s="682"/>
      <c r="DQ18" s="686" t="s">
        <v>235</v>
      </c>
      <c r="DR18" s="681"/>
      <c r="DS18" s="681"/>
      <c r="DT18" s="681"/>
      <c r="DU18" s="681"/>
      <c r="DV18" s="681"/>
      <c r="DW18" s="681"/>
      <c r="DX18" s="681"/>
      <c r="DY18" s="681"/>
      <c r="DZ18" s="681"/>
      <c r="EA18" s="681"/>
      <c r="EB18" s="681"/>
      <c r="EC18" s="727"/>
    </row>
    <row r="19" spans="2:133" ht="11.25" customHeight="1" x14ac:dyDescent="0.15">
      <c r="B19" s="677" t="s">
        <v>267</v>
      </c>
      <c r="C19" s="678"/>
      <c r="D19" s="678"/>
      <c r="E19" s="678"/>
      <c r="F19" s="678"/>
      <c r="G19" s="678"/>
      <c r="H19" s="678"/>
      <c r="I19" s="678"/>
      <c r="J19" s="678"/>
      <c r="K19" s="678"/>
      <c r="L19" s="678"/>
      <c r="M19" s="678"/>
      <c r="N19" s="678"/>
      <c r="O19" s="678"/>
      <c r="P19" s="678"/>
      <c r="Q19" s="679"/>
      <c r="R19" s="680">
        <v>53537</v>
      </c>
      <c r="S19" s="681"/>
      <c r="T19" s="681"/>
      <c r="U19" s="681"/>
      <c r="V19" s="681"/>
      <c r="W19" s="681"/>
      <c r="X19" s="681"/>
      <c r="Y19" s="682"/>
      <c r="Z19" s="713">
        <v>0.2</v>
      </c>
      <c r="AA19" s="713"/>
      <c r="AB19" s="713"/>
      <c r="AC19" s="713"/>
      <c r="AD19" s="714">
        <v>53537</v>
      </c>
      <c r="AE19" s="714"/>
      <c r="AF19" s="714"/>
      <c r="AG19" s="714"/>
      <c r="AH19" s="714"/>
      <c r="AI19" s="714"/>
      <c r="AJ19" s="714"/>
      <c r="AK19" s="714"/>
      <c r="AL19" s="683">
        <v>0.4</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t="s">
        <v>235</v>
      </c>
      <c r="BH19" s="681"/>
      <c r="BI19" s="681"/>
      <c r="BJ19" s="681"/>
      <c r="BK19" s="681"/>
      <c r="BL19" s="681"/>
      <c r="BM19" s="681"/>
      <c r="BN19" s="682"/>
      <c r="BO19" s="713" t="s">
        <v>235</v>
      </c>
      <c r="BP19" s="713"/>
      <c r="BQ19" s="713"/>
      <c r="BR19" s="713"/>
      <c r="BS19" s="686" t="s">
        <v>235</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235</v>
      </c>
      <c r="CS19" s="681"/>
      <c r="CT19" s="681"/>
      <c r="CU19" s="681"/>
      <c r="CV19" s="681"/>
      <c r="CW19" s="681"/>
      <c r="CX19" s="681"/>
      <c r="CY19" s="682"/>
      <c r="CZ19" s="713" t="s">
        <v>235</v>
      </c>
      <c r="DA19" s="713"/>
      <c r="DB19" s="713"/>
      <c r="DC19" s="713"/>
      <c r="DD19" s="686" t="s">
        <v>127</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7"/>
    </row>
    <row r="20" spans="2:133" ht="11.25" customHeight="1" x14ac:dyDescent="0.15">
      <c r="B20" s="677" t="s">
        <v>270</v>
      </c>
      <c r="C20" s="678"/>
      <c r="D20" s="678"/>
      <c r="E20" s="678"/>
      <c r="F20" s="678"/>
      <c r="G20" s="678"/>
      <c r="H20" s="678"/>
      <c r="I20" s="678"/>
      <c r="J20" s="678"/>
      <c r="K20" s="678"/>
      <c r="L20" s="678"/>
      <c r="M20" s="678"/>
      <c r="N20" s="678"/>
      <c r="O20" s="678"/>
      <c r="P20" s="678"/>
      <c r="Q20" s="679"/>
      <c r="R20" s="680">
        <v>8540</v>
      </c>
      <c r="S20" s="681"/>
      <c r="T20" s="681"/>
      <c r="U20" s="681"/>
      <c r="V20" s="681"/>
      <c r="W20" s="681"/>
      <c r="X20" s="681"/>
      <c r="Y20" s="682"/>
      <c r="Z20" s="713">
        <v>0</v>
      </c>
      <c r="AA20" s="713"/>
      <c r="AB20" s="713"/>
      <c r="AC20" s="713"/>
      <c r="AD20" s="714">
        <v>8540</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t="s">
        <v>235</v>
      </c>
      <c r="BH20" s="681"/>
      <c r="BI20" s="681"/>
      <c r="BJ20" s="681"/>
      <c r="BK20" s="681"/>
      <c r="BL20" s="681"/>
      <c r="BM20" s="681"/>
      <c r="BN20" s="682"/>
      <c r="BO20" s="713" t="s">
        <v>235</v>
      </c>
      <c r="BP20" s="713"/>
      <c r="BQ20" s="713"/>
      <c r="BR20" s="713"/>
      <c r="BS20" s="686" t="s">
        <v>235</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28671850</v>
      </c>
      <c r="CS20" s="681"/>
      <c r="CT20" s="681"/>
      <c r="CU20" s="681"/>
      <c r="CV20" s="681"/>
      <c r="CW20" s="681"/>
      <c r="CX20" s="681"/>
      <c r="CY20" s="682"/>
      <c r="CZ20" s="713">
        <v>100</v>
      </c>
      <c r="DA20" s="713"/>
      <c r="DB20" s="713"/>
      <c r="DC20" s="713"/>
      <c r="DD20" s="686">
        <v>4136492</v>
      </c>
      <c r="DE20" s="681"/>
      <c r="DF20" s="681"/>
      <c r="DG20" s="681"/>
      <c r="DH20" s="681"/>
      <c r="DI20" s="681"/>
      <c r="DJ20" s="681"/>
      <c r="DK20" s="681"/>
      <c r="DL20" s="681"/>
      <c r="DM20" s="681"/>
      <c r="DN20" s="681"/>
      <c r="DO20" s="681"/>
      <c r="DP20" s="682"/>
      <c r="DQ20" s="686">
        <v>14570565</v>
      </c>
      <c r="DR20" s="681"/>
      <c r="DS20" s="681"/>
      <c r="DT20" s="681"/>
      <c r="DU20" s="681"/>
      <c r="DV20" s="681"/>
      <c r="DW20" s="681"/>
      <c r="DX20" s="681"/>
      <c r="DY20" s="681"/>
      <c r="DZ20" s="681"/>
      <c r="EA20" s="681"/>
      <c r="EB20" s="681"/>
      <c r="EC20" s="727"/>
    </row>
    <row r="21" spans="2:133" ht="11.25" customHeight="1" x14ac:dyDescent="0.15">
      <c r="B21" s="677" t="s">
        <v>273</v>
      </c>
      <c r="C21" s="678"/>
      <c r="D21" s="678"/>
      <c r="E21" s="678"/>
      <c r="F21" s="678"/>
      <c r="G21" s="678"/>
      <c r="H21" s="678"/>
      <c r="I21" s="678"/>
      <c r="J21" s="678"/>
      <c r="K21" s="678"/>
      <c r="L21" s="678"/>
      <c r="M21" s="678"/>
      <c r="N21" s="678"/>
      <c r="O21" s="678"/>
      <c r="P21" s="678"/>
      <c r="Q21" s="679"/>
      <c r="R21" s="680">
        <v>4080</v>
      </c>
      <c r="S21" s="681"/>
      <c r="T21" s="681"/>
      <c r="U21" s="681"/>
      <c r="V21" s="681"/>
      <c r="W21" s="681"/>
      <c r="X21" s="681"/>
      <c r="Y21" s="682"/>
      <c r="Z21" s="713">
        <v>0</v>
      </c>
      <c r="AA21" s="713"/>
      <c r="AB21" s="713"/>
      <c r="AC21" s="713"/>
      <c r="AD21" s="714">
        <v>4080</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t="s">
        <v>235</v>
      </c>
      <c r="BH21" s="681"/>
      <c r="BI21" s="681"/>
      <c r="BJ21" s="681"/>
      <c r="BK21" s="681"/>
      <c r="BL21" s="681"/>
      <c r="BM21" s="681"/>
      <c r="BN21" s="682"/>
      <c r="BO21" s="713" t="s">
        <v>235</v>
      </c>
      <c r="BP21" s="713"/>
      <c r="BQ21" s="713"/>
      <c r="BR21" s="713"/>
      <c r="BS21" s="686" t="s">
        <v>235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2057259</v>
      </c>
      <c r="S22" s="681"/>
      <c r="T22" s="681"/>
      <c r="U22" s="681"/>
      <c r="V22" s="681"/>
      <c r="W22" s="681"/>
      <c r="X22" s="681"/>
      <c r="Y22" s="682"/>
      <c r="Z22" s="713">
        <v>7</v>
      </c>
      <c r="AA22" s="713"/>
      <c r="AB22" s="713"/>
      <c r="AC22" s="713"/>
      <c r="AD22" s="714">
        <v>1768600</v>
      </c>
      <c r="AE22" s="714"/>
      <c r="AF22" s="714"/>
      <c r="AG22" s="714"/>
      <c r="AH22" s="714"/>
      <c r="AI22" s="714"/>
      <c r="AJ22" s="714"/>
      <c r="AK22" s="714"/>
      <c r="AL22" s="683">
        <v>14.6</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235</v>
      </c>
      <c r="BH22" s="681"/>
      <c r="BI22" s="681"/>
      <c r="BJ22" s="681"/>
      <c r="BK22" s="681"/>
      <c r="BL22" s="681"/>
      <c r="BM22" s="681"/>
      <c r="BN22" s="682"/>
      <c r="BO22" s="713" t="s">
        <v>235</v>
      </c>
      <c r="BP22" s="713"/>
      <c r="BQ22" s="713"/>
      <c r="BR22" s="713"/>
      <c r="BS22" s="686" t="s">
        <v>235</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1768600</v>
      </c>
      <c r="S23" s="681"/>
      <c r="T23" s="681"/>
      <c r="U23" s="681"/>
      <c r="V23" s="681"/>
      <c r="W23" s="681"/>
      <c r="X23" s="681"/>
      <c r="Y23" s="682"/>
      <c r="Z23" s="713">
        <v>6</v>
      </c>
      <c r="AA23" s="713"/>
      <c r="AB23" s="713"/>
      <c r="AC23" s="713"/>
      <c r="AD23" s="714">
        <v>1768600</v>
      </c>
      <c r="AE23" s="714"/>
      <c r="AF23" s="714"/>
      <c r="AG23" s="714"/>
      <c r="AH23" s="714"/>
      <c r="AI23" s="714"/>
      <c r="AJ23" s="714"/>
      <c r="AK23" s="714"/>
      <c r="AL23" s="683">
        <v>14.6</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t="s">
        <v>235</v>
      </c>
      <c r="BH23" s="681"/>
      <c r="BI23" s="681"/>
      <c r="BJ23" s="681"/>
      <c r="BK23" s="681"/>
      <c r="BL23" s="681"/>
      <c r="BM23" s="681"/>
      <c r="BN23" s="682"/>
      <c r="BO23" s="713" t="s">
        <v>235</v>
      </c>
      <c r="BP23" s="713"/>
      <c r="BQ23" s="713"/>
      <c r="BR23" s="713"/>
      <c r="BS23" s="686" t="s">
        <v>235</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288659</v>
      </c>
      <c r="S24" s="681"/>
      <c r="T24" s="681"/>
      <c r="U24" s="681"/>
      <c r="V24" s="681"/>
      <c r="W24" s="681"/>
      <c r="X24" s="681"/>
      <c r="Y24" s="682"/>
      <c r="Z24" s="713">
        <v>1</v>
      </c>
      <c r="AA24" s="713"/>
      <c r="AB24" s="713"/>
      <c r="AC24" s="713"/>
      <c r="AD24" s="714" t="s">
        <v>235</v>
      </c>
      <c r="AE24" s="714"/>
      <c r="AF24" s="714"/>
      <c r="AG24" s="714"/>
      <c r="AH24" s="714"/>
      <c r="AI24" s="714"/>
      <c r="AJ24" s="714"/>
      <c r="AK24" s="714"/>
      <c r="AL24" s="683" t="s">
        <v>127</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235</v>
      </c>
      <c r="BH24" s="681"/>
      <c r="BI24" s="681"/>
      <c r="BJ24" s="681"/>
      <c r="BK24" s="681"/>
      <c r="BL24" s="681"/>
      <c r="BM24" s="681"/>
      <c r="BN24" s="682"/>
      <c r="BO24" s="713" t="s">
        <v>235</v>
      </c>
      <c r="BP24" s="713"/>
      <c r="BQ24" s="713"/>
      <c r="BR24" s="713"/>
      <c r="BS24" s="686" t="s">
        <v>235</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10991672</v>
      </c>
      <c r="CS24" s="736"/>
      <c r="CT24" s="736"/>
      <c r="CU24" s="736"/>
      <c r="CV24" s="736"/>
      <c r="CW24" s="736"/>
      <c r="CX24" s="736"/>
      <c r="CY24" s="779"/>
      <c r="CZ24" s="780">
        <v>38.299999999999997</v>
      </c>
      <c r="DA24" s="751"/>
      <c r="DB24" s="751"/>
      <c r="DC24" s="783"/>
      <c r="DD24" s="778">
        <v>7567583</v>
      </c>
      <c r="DE24" s="736"/>
      <c r="DF24" s="736"/>
      <c r="DG24" s="736"/>
      <c r="DH24" s="736"/>
      <c r="DI24" s="736"/>
      <c r="DJ24" s="736"/>
      <c r="DK24" s="779"/>
      <c r="DL24" s="778">
        <v>7424115</v>
      </c>
      <c r="DM24" s="736"/>
      <c r="DN24" s="736"/>
      <c r="DO24" s="736"/>
      <c r="DP24" s="736"/>
      <c r="DQ24" s="736"/>
      <c r="DR24" s="736"/>
      <c r="DS24" s="736"/>
      <c r="DT24" s="736"/>
      <c r="DU24" s="736"/>
      <c r="DV24" s="779"/>
      <c r="DW24" s="780">
        <v>56.9</v>
      </c>
      <c r="DX24" s="751"/>
      <c r="DY24" s="751"/>
      <c r="DZ24" s="751"/>
      <c r="EA24" s="751"/>
      <c r="EB24" s="751"/>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t="s">
        <v>127</v>
      </c>
      <c r="S25" s="681"/>
      <c r="T25" s="681"/>
      <c r="U25" s="681"/>
      <c r="V25" s="681"/>
      <c r="W25" s="681"/>
      <c r="X25" s="681"/>
      <c r="Y25" s="682"/>
      <c r="Z25" s="713" t="s">
        <v>235</v>
      </c>
      <c r="AA25" s="713"/>
      <c r="AB25" s="713"/>
      <c r="AC25" s="713"/>
      <c r="AD25" s="714" t="s">
        <v>235</v>
      </c>
      <c r="AE25" s="714"/>
      <c r="AF25" s="714"/>
      <c r="AG25" s="714"/>
      <c r="AH25" s="714"/>
      <c r="AI25" s="714"/>
      <c r="AJ25" s="714"/>
      <c r="AK25" s="714"/>
      <c r="AL25" s="683" t="s">
        <v>235</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235</v>
      </c>
      <c r="BP25" s="713"/>
      <c r="BQ25" s="713"/>
      <c r="BR25" s="713"/>
      <c r="BS25" s="686" t="s">
        <v>235</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4330157</v>
      </c>
      <c r="CS25" s="699"/>
      <c r="CT25" s="699"/>
      <c r="CU25" s="699"/>
      <c r="CV25" s="699"/>
      <c r="CW25" s="699"/>
      <c r="CX25" s="699"/>
      <c r="CY25" s="700"/>
      <c r="CZ25" s="683">
        <v>15.1</v>
      </c>
      <c r="DA25" s="701"/>
      <c r="DB25" s="701"/>
      <c r="DC25" s="702"/>
      <c r="DD25" s="686">
        <v>3928819</v>
      </c>
      <c r="DE25" s="699"/>
      <c r="DF25" s="699"/>
      <c r="DG25" s="699"/>
      <c r="DH25" s="699"/>
      <c r="DI25" s="699"/>
      <c r="DJ25" s="699"/>
      <c r="DK25" s="700"/>
      <c r="DL25" s="686">
        <v>3917501</v>
      </c>
      <c r="DM25" s="699"/>
      <c r="DN25" s="699"/>
      <c r="DO25" s="699"/>
      <c r="DP25" s="699"/>
      <c r="DQ25" s="699"/>
      <c r="DR25" s="699"/>
      <c r="DS25" s="699"/>
      <c r="DT25" s="699"/>
      <c r="DU25" s="699"/>
      <c r="DV25" s="700"/>
      <c r="DW25" s="683">
        <v>30</v>
      </c>
      <c r="DX25" s="701"/>
      <c r="DY25" s="701"/>
      <c r="DZ25" s="701"/>
      <c r="EA25" s="701"/>
      <c r="EB25" s="701"/>
      <c r="EC25" s="722"/>
    </row>
    <row r="26" spans="2:133" ht="11.25" customHeight="1" x14ac:dyDescent="0.15">
      <c r="B26" s="677" t="s">
        <v>291</v>
      </c>
      <c r="C26" s="678"/>
      <c r="D26" s="678"/>
      <c r="E26" s="678"/>
      <c r="F26" s="678"/>
      <c r="G26" s="678"/>
      <c r="H26" s="678"/>
      <c r="I26" s="678"/>
      <c r="J26" s="678"/>
      <c r="K26" s="678"/>
      <c r="L26" s="678"/>
      <c r="M26" s="678"/>
      <c r="N26" s="678"/>
      <c r="O26" s="678"/>
      <c r="P26" s="678"/>
      <c r="Q26" s="679"/>
      <c r="R26" s="680">
        <v>12337935</v>
      </c>
      <c r="S26" s="681"/>
      <c r="T26" s="681"/>
      <c r="U26" s="681"/>
      <c r="V26" s="681"/>
      <c r="W26" s="681"/>
      <c r="X26" s="681"/>
      <c r="Y26" s="682"/>
      <c r="Z26" s="713">
        <v>41.8</v>
      </c>
      <c r="AA26" s="713"/>
      <c r="AB26" s="713"/>
      <c r="AC26" s="713"/>
      <c r="AD26" s="714">
        <v>12049276</v>
      </c>
      <c r="AE26" s="714"/>
      <c r="AF26" s="714"/>
      <c r="AG26" s="714"/>
      <c r="AH26" s="714"/>
      <c r="AI26" s="714"/>
      <c r="AJ26" s="714"/>
      <c r="AK26" s="714"/>
      <c r="AL26" s="683">
        <v>99.6</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235</v>
      </c>
      <c r="BH26" s="681"/>
      <c r="BI26" s="681"/>
      <c r="BJ26" s="681"/>
      <c r="BK26" s="681"/>
      <c r="BL26" s="681"/>
      <c r="BM26" s="681"/>
      <c r="BN26" s="682"/>
      <c r="BO26" s="713" t="s">
        <v>235</v>
      </c>
      <c r="BP26" s="713"/>
      <c r="BQ26" s="713"/>
      <c r="BR26" s="713"/>
      <c r="BS26" s="686" t="s">
        <v>127</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2666143</v>
      </c>
      <c r="CS26" s="681"/>
      <c r="CT26" s="681"/>
      <c r="CU26" s="681"/>
      <c r="CV26" s="681"/>
      <c r="CW26" s="681"/>
      <c r="CX26" s="681"/>
      <c r="CY26" s="682"/>
      <c r="CZ26" s="683">
        <v>9.3000000000000007</v>
      </c>
      <c r="DA26" s="701"/>
      <c r="DB26" s="701"/>
      <c r="DC26" s="702"/>
      <c r="DD26" s="686">
        <v>2433387</v>
      </c>
      <c r="DE26" s="681"/>
      <c r="DF26" s="681"/>
      <c r="DG26" s="681"/>
      <c r="DH26" s="681"/>
      <c r="DI26" s="681"/>
      <c r="DJ26" s="681"/>
      <c r="DK26" s="682"/>
      <c r="DL26" s="686" t="s">
        <v>235</v>
      </c>
      <c r="DM26" s="681"/>
      <c r="DN26" s="681"/>
      <c r="DO26" s="681"/>
      <c r="DP26" s="681"/>
      <c r="DQ26" s="681"/>
      <c r="DR26" s="681"/>
      <c r="DS26" s="681"/>
      <c r="DT26" s="681"/>
      <c r="DU26" s="681"/>
      <c r="DV26" s="682"/>
      <c r="DW26" s="683" t="s">
        <v>235</v>
      </c>
      <c r="DX26" s="701"/>
      <c r="DY26" s="701"/>
      <c r="DZ26" s="701"/>
      <c r="EA26" s="701"/>
      <c r="EB26" s="701"/>
      <c r="EC26" s="722"/>
    </row>
    <row r="27" spans="2:133" ht="11.25" customHeight="1" x14ac:dyDescent="0.15">
      <c r="B27" s="677" t="s">
        <v>294</v>
      </c>
      <c r="C27" s="678"/>
      <c r="D27" s="678"/>
      <c r="E27" s="678"/>
      <c r="F27" s="678"/>
      <c r="G27" s="678"/>
      <c r="H27" s="678"/>
      <c r="I27" s="678"/>
      <c r="J27" s="678"/>
      <c r="K27" s="678"/>
      <c r="L27" s="678"/>
      <c r="M27" s="678"/>
      <c r="N27" s="678"/>
      <c r="O27" s="678"/>
      <c r="P27" s="678"/>
      <c r="Q27" s="679"/>
      <c r="R27" s="680">
        <v>5774</v>
      </c>
      <c r="S27" s="681"/>
      <c r="T27" s="681"/>
      <c r="U27" s="681"/>
      <c r="V27" s="681"/>
      <c r="W27" s="681"/>
      <c r="X27" s="681"/>
      <c r="Y27" s="682"/>
      <c r="Z27" s="713">
        <v>0</v>
      </c>
      <c r="AA27" s="713"/>
      <c r="AB27" s="713"/>
      <c r="AC27" s="713"/>
      <c r="AD27" s="714">
        <v>5774</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8831027</v>
      </c>
      <c r="BH27" s="681"/>
      <c r="BI27" s="681"/>
      <c r="BJ27" s="681"/>
      <c r="BK27" s="681"/>
      <c r="BL27" s="681"/>
      <c r="BM27" s="681"/>
      <c r="BN27" s="682"/>
      <c r="BO27" s="713">
        <v>100</v>
      </c>
      <c r="BP27" s="713"/>
      <c r="BQ27" s="713"/>
      <c r="BR27" s="713"/>
      <c r="BS27" s="686">
        <v>175618</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4196222</v>
      </c>
      <c r="CS27" s="699"/>
      <c r="CT27" s="699"/>
      <c r="CU27" s="699"/>
      <c r="CV27" s="699"/>
      <c r="CW27" s="699"/>
      <c r="CX27" s="699"/>
      <c r="CY27" s="700"/>
      <c r="CZ27" s="683">
        <v>14.6</v>
      </c>
      <c r="DA27" s="701"/>
      <c r="DB27" s="701"/>
      <c r="DC27" s="702"/>
      <c r="DD27" s="686">
        <v>1216536</v>
      </c>
      <c r="DE27" s="699"/>
      <c r="DF27" s="699"/>
      <c r="DG27" s="699"/>
      <c r="DH27" s="699"/>
      <c r="DI27" s="699"/>
      <c r="DJ27" s="699"/>
      <c r="DK27" s="700"/>
      <c r="DL27" s="686">
        <v>1084386</v>
      </c>
      <c r="DM27" s="699"/>
      <c r="DN27" s="699"/>
      <c r="DO27" s="699"/>
      <c r="DP27" s="699"/>
      <c r="DQ27" s="699"/>
      <c r="DR27" s="699"/>
      <c r="DS27" s="699"/>
      <c r="DT27" s="699"/>
      <c r="DU27" s="699"/>
      <c r="DV27" s="700"/>
      <c r="DW27" s="683">
        <v>8.3000000000000007</v>
      </c>
      <c r="DX27" s="701"/>
      <c r="DY27" s="701"/>
      <c r="DZ27" s="701"/>
      <c r="EA27" s="701"/>
      <c r="EB27" s="701"/>
      <c r="EC27" s="722"/>
    </row>
    <row r="28" spans="2:133" ht="11.25" customHeight="1" x14ac:dyDescent="0.15">
      <c r="B28" s="677" t="s">
        <v>297</v>
      </c>
      <c r="C28" s="678"/>
      <c r="D28" s="678"/>
      <c r="E28" s="678"/>
      <c r="F28" s="678"/>
      <c r="G28" s="678"/>
      <c r="H28" s="678"/>
      <c r="I28" s="678"/>
      <c r="J28" s="678"/>
      <c r="K28" s="678"/>
      <c r="L28" s="678"/>
      <c r="M28" s="678"/>
      <c r="N28" s="678"/>
      <c r="O28" s="678"/>
      <c r="P28" s="678"/>
      <c r="Q28" s="679"/>
      <c r="R28" s="680">
        <v>328282</v>
      </c>
      <c r="S28" s="681"/>
      <c r="T28" s="681"/>
      <c r="U28" s="681"/>
      <c r="V28" s="681"/>
      <c r="W28" s="681"/>
      <c r="X28" s="681"/>
      <c r="Y28" s="682"/>
      <c r="Z28" s="713">
        <v>1.1000000000000001</v>
      </c>
      <c r="AA28" s="713"/>
      <c r="AB28" s="713"/>
      <c r="AC28" s="713"/>
      <c r="AD28" s="714" t="s">
        <v>235</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2465293</v>
      </c>
      <c r="CS28" s="681"/>
      <c r="CT28" s="681"/>
      <c r="CU28" s="681"/>
      <c r="CV28" s="681"/>
      <c r="CW28" s="681"/>
      <c r="CX28" s="681"/>
      <c r="CY28" s="682"/>
      <c r="CZ28" s="683">
        <v>8.6</v>
      </c>
      <c r="DA28" s="701"/>
      <c r="DB28" s="701"/>
      <c r="DC28" s="702"/>
      <c r="DD28" s="686">
        <v>2422228</v>
      </c>
      <c r="DE28" s="681"/>
      <c r="DF28" s="681"/>
      <c r="DG28" s="681"/>
      <c r="DH28" s="681"/>
      <c r="DI28" s="681"/>
      <c r="DJ28" s="681"/>
      <c r="DK28" s="682"/>
      <c r="DL28" s="686">
        <v>2422228</v>
      </c>
      <c r="DM28" s="681"/>
      <c r="DN28" s="681"/>
      <c r="DO28" s="681"/>
      <c r="DP28" s="681"/>
      <c r="DQ28" s="681"/>
      <c r="DR28" s="681"/>
      <c r="DS28" s="681"/>
      <c r="DT28" s="681"/>
      <c r="DU28" s="681"/>
      <c r="DV28" s="682"/>
      <c r="DW28" s="683">
        <v>18.600000000000001</v>
      </c>
      <c r="DX28" s="701"/>
      <c r="DY28" s="701"/>
      <c r="DZ28" s="701"/>
      <c r="EA28" s="701"/>
      <c r="EB28" s="701"/>
      <c r="EC28" s="722"/>
    </row>
    <row r="29" spans="2:133" ht="11.25" customHeight="1" x14ac:dyDescent="0.15">
      <c r="B29" s="677" t="s">
        <v>299</v>
      </c>
      <c r="C29" s="678"/>
      <c r="D29" s="678"/>
      <c r="E29" s="678"/>
      <c r="F29" s="678"/>
      <c r="G29" s="678"/>
      <c r="H29" s="678"/>
      <c r="I29" s="678"/>
      <c r="J29" s="678"/>
      <c r="K29" s="678"/>
      <c r="L29" s="678"/>
      <c r="M29" s="678"/>
      <c r="N29" s="678"/>
      <c r="O29" s="678"/>
      <c r="P29" s="678"/>
      <c r="Q29" s="679"/>
      <c r="R29" s="680">
        <v>280177</v>
      </c>
      <c r="S29" s="681"/>
      <c r="T29" s="681"/>
      <c r="U29" s="681"/>
      <c r="V29" s="681"/>
      <c r="W29" s="681"/>
      <c r="X29" s="681"/>
      <c r="Y29" s="682"/>
      <c r="Z29" s="713">
        <v>0.9</v>
      </c>
      <c r="AA29" s="713"/>
      <c r="AB29" s="713"/>
      <c r="AC29" s="713"/>
      <c r="AD29" s="714">
        <v>20242</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301</v>
      </c>
      <c r="CG29" s="720"/>
      <c r="CH29" s="720"/>
      <c r="CI29" s="720"/>
      <c r="CJ29" s="720"/>
      <c r="CK29" s="720"/>
      <c r="CL29" s="720"/>
      <c r="CM29" s="720"/>
      <c r="CN29" s="720"/>
      <c r="CO29" s="720"/>
      <c r="CP29" s="720"/>
      <c r="CQ29" s="721"/>
      <c r="CR29" s="680">
        <v>2464660</v>
      </c>
      <c r="CS29" s="699"/>
      <c r="CT29" s="699"/>
      <c r="CU29" s="699"/>
      <c r="CV29" s="699"/>
      <c r="CW29" s="699"/>
      <c r="CX29" s="699"/>
      <c r="CY29" s="700"/>
      <c r="CZ29" s="683">
        <v>8.6</v>
      </c>
      <c r="DA29" s="701"/>
      <c r="DB29" s="701"/>
      <c r="DC29" s="702"/>
      <c r="DD29" s="686">
        <v>2421595</v>
      </c>
      <c r="DE29" s="699"/>
      <c r="DF29" s="699"/>
      <c r="DG29" s="699"/>
      <c r="DH29" s="699"/>
      <c r="DI29" s="699"/>
      <c r="DJ29" s="699"/>
      <c r="DK29" s="700"/>
      <c r="DL29" s="686">
        <v>2421595</v>
      </c>
      <c r="DM29" s="699"/>
      <c r="DN29" s="699"/>
      <c r="DO29" s="699"/>
      <c r="DP29" s="699"/>
      <c r="DQ29" s="699"/>
      <c r="DR29" s="699"/>
      <c r="DS29" s="699"/>
      <c r="DT29" s="699"/>
      <c r="DU29" s="699"/>
      <c r="DV29" s="700"/>
      <c r="DW29" s="683">
        <v>18.600000000000001</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216752</v>
      </c>
      <c r="S30" s="681"/>
      <c r="T30" s="681"/>
      <c r="U30" s="681"/>
      <c r="V30" s="681"/>
      <c r="W30" s="681"/>
      <c r="X30" s="681"/>
      <c r="Y30" s="682"/>
      <c r="Z30" s="713">
        <v>0.7</v>
      </c>
      <c r="AA30" s="713"/>
      <c r="AB30" s="713"/>
      <c r="AC30" s="713"/>
      <c r="AD30" s="714" t="s">
        <v>235</v>
      </c>
      <c r="AE30" s="714"/>
      <c r="AF30" s="714"/>
      <c r="AG30" s="714"/>
      <c r="AH30" s="714"/>
      <c r="AI30" s="714"/>
      <c r="AJ30" s="714"/>
      <c r="AK30" s="714"/>
      <c r="AL30" s="683" t="s">
        <v>235</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2342291</v>
      </c>
      <c r="CS30" s="681"/>
      <c r="CT30" s="681"/>
      <c r="CU30" s="681"/>
      <c r="CV30" s="681"/>
      <c r="CW30" s="681"/>
      <c r="CX30" s="681"/>
      <c r="CY30" s="682"/>
      <c r="CZ30" s="683">
        <v>8.1999999999999993</v>
      </c>
      <c r="DA30" s="701"/>
      <c r="DB30" s="701"/>
      <c r="DC30" s="702"/>
      <c r="DD30" s="686">
        <v>2303534</v>
      </c>
      <c r="DE30" s="681"/>
      <c r="DF30" s="681"/>
      <c r="DG30" s="681"/>
      <c r="DH30" s="681"/>
      <c r="DI30" s="681"/>
      <c r="DJ30" s="681"/>
      <c r="DK30" s="682"/>
      <c r="DL30" s="686">
        <v>2303534</v>
      </c>
      <c r="DM30" s="681"/>
      <c r="DN30" s="681"/>
      <c r="DO30" s="681"/>
      <c r="DP30" s="681"/>
      <c r="DQ30" s="681"/>
      <c r="DR30" s="681"/>
      <c r="DS30" s="681"/>
      <c r="DT30" s="681"/>
      <c r="DU30" s="681"/>
      <c r="DV30" s="682"/>
      <c r="DW30" s="683">
        <v>17.600000000000001</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8600227</v>
      </c>
      <c r="S31" s="681"/>
      <c r="T31" s="681"/>
      <c r="U31" s="681"/>
      <c r="V31" s="681"/>
      <c r="W31" s="681"/>
      <c r="X31" s="681"/>
      <c r="Y31" s="682"/>
      <c r="Z31" s="713">
        <v>29.1</v>
      </c>
      <c r="AA31" s="713"/>
      <c r="AB31" s="713"/>
      <c r="AC31" s="713"/>
      <c r="AD31" s="714" t="s">
        <v>235</v>
      </c>
      <c r="AE31" s="714"/>
      <c r="AF31" s="714"/>
      <c r="AG31" s="714"/>
      <c r="AH31" s="714"/>
      <c r="AI31" s="714"/>
      <c r="AJ31" s="714"/>
      <c r="AK31" s="714"/>
      <c r="AL31" s="683" t="s">
        <v>127</v>
      </c>
      <c r="AM31" s="684"/>
      <c r="AN31" s="684"/>
      <c r="AO31" s="715"/>
      <c r="AP31" s="756" t="s">
        <v>307</v>
      </c>
      <c r="AQ31" s="757"/>
      <c r="AR31" s="757"/>
      <c r="AS31" s="757"/>
      <c r="AT31" s="762" t="s">
        <v>308</v>
      </c>
      <c r="AU31" s="231"/>
      <c r="AV31" s="231"/>
      <c r="AW31" s="231"/>
      <c r="AX31" s="746" t="s">
        <v>184</v>
      </c>
      <c r="AY31" s="747"/>
      <c r="AZ31" s="747"/>
      <c r="BA31" s="747"/>
      <c r="BB31" s="747"/>
      <c r="BC31" s="747"/>
      <c r="BD31" s="747"/>
      <c r="BE31" s="747"/>
      <c r="BF31" s="748"/>
      <c r="BG31" s="749">
        <v>98.2</v>
      </c>
      <c r="BH31" s="750"/>
      <c r="BI31" s="750"/>
      <c r="BJ31" s="750"/>
      <c r="BK31" s="750"/>
      <c r="BL31" s="750"/>
      <c r="BM31" s="751">
        <v>96.6</v>
      </c>
      <c r="BN31" s="750"/>
      <c r="BO31" s="750"/>
      <c r="BP31" s="750"/>
      <c r="BQ31" s="752"/>
      <c r="BR31" s="749">
        <v>99.5</v>
      </c>
      <c r="BS31" s="750"/>
      <c r="BT31" s="750"/>
      <c r="BU31" s="750"/>
      <c r="BV31" s="750"/>
      <c r="BW31" s="750"/>
      <c r="BX31" s="751">
        <v>97.8</v>
      </c>
      <c r="BY31" s="750"/>
      <c r="BZ31" s="750"/>
      <c r="CA31" s="750"/>
      <c r="CB31" s="752"/>
      <c r="CD31" s="767"/>
      <c r="CE31" s="768"/>
      <c r="CF31" s="719" t="s">
        <v>309</v>
      </c>
      <c r="CG31" s="720"/>
      <c r="CH31" s="720"/>
      <c r="CI31" s="720"/>
      <c r="CJ31" s="720"/>
      <c r="CK31" s="720"/>
      <c r="CL31" s="720"/>
      <c r="CM31" s="720"/>
      <c r="CN31" s="720"/>
      <c r="CO31" s="720"/>
      <c r="CP31" s="720"/>
      <c r="CQ31" s="721"/>
      <c r="CR31" s="680">
        <v>122369</v>
      </c>
      <c r="CS31" s="699"/>
      <c r="CT31" s="699"/>
      <c r="CU31" s="699"/>
      <c r="CV31" s="699"/>
      <c r="CW31" s="699"/>
      <c r="CX31" s="699"/>
      <c r="CY31" s="700"/>
      <c r="CZ31" s="683">
        <v>0.4</v>
      </c>
      <c r="DA31" s="701"/>
      <c r="DB31" s="701"/>
      <c r="DC31" s="702"/>
      <c r="DD31" s="686">
        <v>118061</v>
      </c>
      <c r="DE31" s="699"/>
      <c r="DF31" s="699"/>
      <c r="DG31" s="699"/>
      <c r="DH31" s="699"/>
      <c r="DI31" s="699"/>
      <c r="DJ31" s="699"/>
      <c r="DK31" s="700"/>
      <c r="DL31" s="686">
        <v>118061</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310</v>
      </c>
      <c r="C32" s="772"/>
      <c r="D32" s="772"/>
      <c r="E32" s="772"/>
      <c r="F32" s="772"/>
      <c r="G32" s="772"/>
      <c r="H32" s="772"/>
      <c r="I32" s="772"/>
      <c r="J32" s="772"/>
      <c r="K32" s="772"/>
      <c r="L32" s="772"/>
      <c r="M32" s="772"/>
      <c r="N32" s="772"/>
      <c r="O32" s="772"/>
      <c r="P32" s="772"/>
      <c r="Q32" s="773"/>
      <c r="R32" s="680" t="s">
        <v>235</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127</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99.3</v>
      </c>
      <c r="BH32" s="699"/>
      <c r="BI32" s="699"/>
      <c r="BJ32" s="699"/>
      <c r="BK32" s="699"/>
      <c r="BL32" s="699"/>
      <c r="BM32" s="684">
        <v>97.5</v>
      </c>
      <c r="BN32" s="745"/>
      <c r="BO32" s="745"/>
      <c r="BP32" s="745"/>
      <c r="BQ32" s="726"/>
      <c r="BR32" s="753">
        <v>99.4</v>
      </c>
      <c r="BS32" s="699"/>
      <c r="BT32" s="699"/>
      <c r="BU32" s="699"/>
      <c r="BV32" s="699"/>
      <c r="BW32" s="699"/>
      <c r="BX32" s="684">
        <v>97.6</v>
      </c>
      <c r="BY32" s="745"/>
      <c r="BZ32" s="745"/>
      <c r="CA32" s="745"/>
      <c r="CB32" s="726"/>
      <c r="CD32" s="769"/>
      <c r="CE32" s="770"/>
      <c r="CF32" s="719" t="s">
        <v>313</v>
      </c>
      <c r="CG32" s="720"/>
      <c r="CH32" s="720"/>
      <c r="CI32" s="720"/>
      <c r="CJ32" s="720"/>
      <c r="CK32" s="720"/>
      <c r="CL32" s="720"/>
      <c r="CM32" s="720"/>
      <c r="CN32" s="720"/>
      <c r="CO32" s="720"/>
      <c r="CP32" s="720"/>
      <c r="CQ32" s="721"/>
      <c r="CR32" s="680">
        <v>633</v>
      </c>
      <c r="CS32" s="681"/>
      <c r="CT32" s="681"/>
      <c r="CU32" s="681"/>
      <c r="CV32" s="681"/>
      <c r="CW32" s="681"/>
      <c r="CX32" s="681"/>
      <c r="CY32" s="682"/>
      <c r="CZ32" s="683">
        <v>0</v>
      </c>
      <c r="DA32" s="701"/>
      <c r="DB32" s="701"/>
      <c r="DC32" s="702"/>
      <c r="DD32" s="686">
        <v>633</v>
      </c>
      <c r="DE32" s="681"/>
      <c r="DF32" s="681"/>
      <c r="DG32" s="681"/>
      <c r="DH32" s="681"/>
      <c r="DI32" s="681"/>
      <c r="DJ32" s="681"/>
      <c r="DK32" s="682"/>
      <c r="DL32" s="686">
        <v>633</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1395422</v>
      </c>
      <c r="S33" s="681"/>
      <c r="T33" s="681"/>
      <c r="U33" s="681"/>
      <c r="V33" s="681"/>
      <c r="W33" s="681"/>
      <c r="X33" s="681"/>
      <c r="Y33" s="682"/>
      <c r="Z33" s="713">
        <v>4.7</v>
      </c>
      <c r="AA33" s="713"/>
      <c r="AB33" s="713"/>
      <c r="AC33" s="713"/>
      <c r="AD33" s="714" t="s">
        <v>235</v>
      </c>
      <c r="AE33" s="714"/>
      <c r="AF33" s="714"/>
      <c r="AG33" s="714"/>
      <c r="AH33" s="714"/>
      <c r="AI33" s="714"/>
      <c r="AJ33" s="714"/>
      <c r="AK33" s="714"/>
      <c r="AL33" s="683" t="s">
        <v>127</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97.1</v>
      </c>
      <c r="BH33" s="665"/>
      <c r="BI33" s="665"/>
      <c r="BJ33" s="665"/>
      <c r="BK33" s="665"/>
      <c r="BL33" s="665"/>
      <c r="BM33" s="707">
        <v>95.7</v>
      </c>
      <c r="BN33" s="665"/>
      <c r="BO33" s="665"/>
      <c r="BP33" s="665"/>
      <c r="BQ33" s="709"/>
      <c r="BR33" s="744">
        <v>99.6</v>
      </c>
      <c r="BS33" s="665"/>
      <c r="BT33" s="665"/>
      <c r="BU33" s="665"/>
      <c r="BV33" s="665"/>
      <c r="BW33" s="665"/>
      <c r="BX33" s="707">
        <v>98</v>
      </c>
      <c r="BY33" s="665"/>
      <c r="BZ33" s="665"/>
      <c r="CA33" s="665"/>
      <c r="CB33" s="709"/>
      <c r="CD33" s="719" t="s">
        <v>316</v>
      </c>
      <c r="CE33" s="720"/>
      <c r="CF33" s="720"/>
      <c r="CG33" s="720"/>
      <c r="CH33" s="720"/>
      <c r="CI33" s="720"/>
      <c r="CJ33" s="720"/>
      <c r="CK33" s="720"/>
      <c r="CL33" s="720"/>
      <c r="CM33" s="720"/>
      <c r="CN33" s="720"/>
      <c r="CO33" s="720"/>
      <c r="CP33" s="720"/>
      <c r="CQ33" s="721"/>
      <c r="CR33" s="680">
        <v>13543310</v>
      </c>
      <c r="CS33" s="699"/>
      <c r="CT33" s="699"/>
      <c r="CU33" s="699"/>
      <c r="CV33" s="699"/>
      <c r="CW33" s="699"/>
      <c r="CX33" s="699"/>
      <c r="CY33" s="700"/>
      <c r="CZ33" s="683">
        <v>47.2</v>
      </c>
      <c r="DA33" s="701"/>
      <c r="DB33" s="701"/>
      <c r="DC33" s="702"/>
      <c r="DD33" s="686">
        <v>6533779</v>
      </c>
      <c r="DE33" s="699"/>
      <c r="DF33" s="699"/>
      <c r="DG33" s="699"/>
      <c r="DH33" s="699"/>
      <c r="DI33" s="699"/>
      <c r="DJ33" s="699"/>
      <c r="DK33" s="700"/>
      <c r="DL33" s="686">
        <v>4784642</v>
      </c>
      <c r="DM33" s="699"/>
      <c r="DN33" s="699"/>
      <c r="DO33" s="699"/>
      <c r="DP33" s="699"/>
      <c r="DQ33" s="699"/>
      <c r="DR33" s="699"/>
      <c r="DS33" s="699"/>
      <c r="DT33" s="699"/>
      <c r="DU33" s="699"/>
      <c r="DV33" s="700"/>
      <c r="DW33" s="683">
        <v>36.700000000000003</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122603</v>
      </c>
      <c r="S34" s="681"/>
      <c r="T34" s="681"/>
      <c r="U34" s="681"/>
      <c r="V34" s="681"/>
      <c r="W34" s="681"/>
      <c r="X34" s="681"/>
      <c r="Y34" s="682"/>
      <c r="Z34" s="713">
        <v>0.4</v>
      </c>
      <c r="AA34" s="713"/>
      <c r="AB34" s="713"/>
      <c r="AC34" s="713"/>
      <c r="AD34" s="714">
        <v>23579</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3643516</v>
      </c>
      <c r="CS34" s="681"/>
      <c r="CT34" s="681"/>
      <c r="CU34" s="681"/>
      <c r="CV34" s="681"/>
      <c r="CW34" s="681"/>
      <c r="CX34" s="681"/>
      <c r="CY34" s="682"/>
      <c r="CZ34" s="683">
        <v>12.7</v>
      </c>
      <c r="DA34" s="701"/>
      <c r="DB34" s="701"/>
      <c r="DC34" s="702"/>
      <c r="DD34" s="686">
        <v>2556277</v>
      </c>
      <c r="DE34" s="681"/>
      <c r="DF34" s="681"/>
      <c r="DG34" s="681"/>
      <c r="DH34" s="681"/>
      <c r="DI34" s="681"/>
      <c r="DJ34" s="681"/>
      <c r="DK34" s="682"/>
      <c r="DL34" s="686">
        <v>2147110</v>
      </c>
      <c r="DM34" s="681"/>
      <c r="DN34" s="681"/>
      <c r="DO34" s="681"/>
      <c r="DP34" s="681"/>
      <c r="DQ34" s="681"/>
      <c r="DR34" s="681"/>
      <c r="DS34" s="681"/>
      <c r="DT34" s="681"/>
      <c r="DU34" s="681"/>
      <c r="DV34" s="682"/>
      <c r="DW34" s="683">
        <v>16.5</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1577</v>
      </c>
      <c r="S35" s="681"/>
      <c r="T35" s="681"/>
      <c r="U35" s="681"/>
      <c r="V35" s="681"/>
      <c r="W35" s="681"/>
      <c r="X35" s="681"/>
      <c r="Y35" s="682"/>
      <c r="Z35" s="713">
        <v>0</v>
      </c>
      <c r="AA35" s="713"/>
      <c r="AB35" s="713"/>
      <c r="AC35" s="713"/>
      <c r="AD35" s="714" t="s">
        <v>235</v>
      </c>
      <c r="AE35" s="714"/>
      <c r="AF35" s="714"/>
      <c r="AG35" s="714"/>
      <c r="AH35" s="714"/>
      <c r="AI35" s="714"/>
      <c r="AJ35" s="714"/>
      <c r="AK35" s="714"/>
      <c r="AL35" s="683" t="s">
        <v>235</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56392</v>
      </c>
      <c r="CS35" s="699"/>
      <c r="CT35" s="699"/>
      <c r="CU35" s="699"/>
      <c r="CV35" s="699"/>
      <c r="CW35" s="699"/>
      <c r="CX35" s="699"/>
      <c r="CY35" s="700"/>
      <c r="CZ35" s="683">
        <v>0.2</v>
      </c>
      <c r="DA35" s="701"/>
      <c r="DB35" s="701"/>
      <c r="DC35" s="702"/>
      <c r="DD35" s="686">
        <v>44631</v>
      </c>
      <c r="DE35" s="699"/>
      <c r="DF35" s="699"/>
      <c r="DG35" s="699"/>
      <c r="DH35" s="699"/>
      <c r="DI35" s="699"/>
      <c r="DJ35" s="699"/>
      <c r="DK35" s="700"/>
      <c r="DL35" s="686">
        <v>44518</v>
      </c>
      <c r="DM35" s="699"/>
      <c r="DN35" s="699"/>
      <c r="DO35" s="699"/>
      <c r="DP35" s="699"/>
      <c r="DQ35" s="699"/>
      <c r="DR35" s="699"/>
      <c r="DS35" s="699"/>
      <c r="DT35" s="699"/>
      <c r="DU35" s="699"/>
      <c r="DV35" s="700"/>
      <c r="DW35" s="683">
        <v>0.3</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575882</v>
      </c>
      <c r="S36" s="681"/>
      <c r="T36" s="681"/>
      <c r="U36" s="681"/>
      <c r="V36" s="681"/>
      <c r="W36" s="681"/>
      <c r="X36" s="681"/>
      <c r="Y36" s="682"/>
      <c r="Z36" s="713">
        <v>2</v>
      </c>
      <c r="AA36" s="713"/>
      <c r="AB36" s="713"/>
      <c r="AC36" s="713"/>
      <c r="AD36" s="714" t="s">
        <v>235</v>
      </c>
      <c r="AE36" s="714"/>
      <c r="AF36" s="714"/>
      <c r="AG36" s="714"/>
      <c r="AH36" s="714"/>
      <c r="AI36" s="714"/>
      <c r="AJ36" s="714"/>
      <c r="AK36" s="714"/>
      <c r="AL36" s="683" t="s">
        <v>235</v>
      </c>
      <c r="AM36" s="684"/>
      <c r="AN36" s="684"/>
      <c r="AO36" s="715"/>
      <c r="AP36" s="235"/>
      <c r="AQ36" s="732" t="s">
        <v>324</v>
      </c>
      <c r="AR36" s="733"/>
      <c r="AS36" s="733"/>
      <c r="AT36" s="733"/>
      <c r="AU36" s="733"/>
      <c r="AV36" s="733"/>
      <c r="AW36" s="733"/>
      <c r="AX36" s="733"/>
      <c r="AY36" s="734"/>
      <c r="AZ36" s="735">
        <v>2541508</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80057</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7496322</v>
      </c>
      <c r="CS36" s="681"/>
      <c r="CT36" s="681"/>
      <c r="CU36" s="681"/>
      <c r="CV36" s="681"/>
      <c r="CW36" s="681"/>
      <c r="CX36" s="681"/>
      <c r="CY36" s="682"/>
      <c r="CZ36" s="683">
        <v>26.1</v>
      </c>
      <c r="DA36" s="701"/>
      <c r="DB36" s="701"/>
      <c r="DC36" s="702"/>
      <c r="DD36" s="686">
        <v>2117917</v>
      </c>
      <c r="DE36" s="681"/>
      <c r="DF36" s="681"/>
      <c r="DG36" s="681"/>
      <c r="DH36" s="681"/>
      <c r="DI36" s="681"/>
      <c r="DJ36" s="681"/>
      <c r="DK36" s="682"/>
      <c r="DL36" s="686">
        <v>1207336</v>
      </c>
      <c r="DM36" s="681"/>
      <c r="DN36" s="681"/>
      <c r="DO36" s="681"/>
      <c r="DP36" s="681"/>
      <c r="DQ36" s="681"/>
      <c r="DR36" s="681"/>
      <c r="DS36" s="681"/>
      <c r="DT36" s="681"/>
      <c r="DU36" s="681"/>
      <c r="DV36" s="682"/>
      <c r="DW36" s="683">
        <v>9.3000000000000007</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840412</v>
      </c>
      <c r="S37" s="681"/>
      <c r="T37" s="681"/>
      <c r="U37" s="681"/>
      <c r="V37" s="681"/>
      <c r="W37" s="681"/>
      <c r="X37" s="681"/>
      <c r="Y37" s="682"/>
      <c r="Z37" s="713">
        <v>2.8</v>
      </c>
      <c r="AA37" s="713"/>
      <c r="AB37" s="713"/>
      <c r="AC37" s="713"/>
      <c r="AD37" s="714" t="s">
        <v>235</v>
      </c>
      <c r="AE37" s="714"/>
      <c r="AF37" s="714"/>
      <c r="AG37" s="714"/>
      <c r="AH37" s="714"/>
      <c r="AI37" s="714"/>
      <c r="AJ37" s="714"/>
      <c r="AK37" s="714"/>
      <c r="AL37" s="683" t="s">
        <v>235</v>
      </c>
      <c r="AM37" s="684"/>
      <c r="AN37" s="684"/>
      <c r="AO37" s="715"/>
      <c r="AQ37" s="723" t="s">
        <v>328</v>
      </c>
      <c r="AR37" s="724"/>
      <c r="AS37" s="724"/>
      <c r="AT37" s="724"/>
      <c r="AU37" s="724"/>
      <c r="AV37" s="724"/>
      <c r="AW37" s="724"/>
      <c r="AX37" s="724"/>
      <c r="AY37" s="725"/>
      <c r="AZ37" s="680">
        <v>383745</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49287</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732172</v>
      </c>
      <c r="CS37" s="699"/>
      <c r="CT37" s="699"/>
      <c r="CU37" s="699"/>
      <c r="CV37" s="699"/>
      <c r="CW37" s="699"/>
      <c r="CX37" s="699"/>
      <c r="CY37" s="700"/>
      <c r="CZ37" s="683">
        <v>2.6</v>
      </c>
      <c r="DA37" s="701"/>
      <c r="DB37" s="701"/>
      <c r="DC37" s="702"/>
      <c r="DD37" s="686">
        <v>732172</v>
      </c>
      <c r="DE37" s="699"/>
      <c r="DF37" s="699"/>
      <c r="DG37" s="699"/>
      <c r="DH37" s="699"/>
      <c r="DI37" s="699"/>
      <c r="DJ37" s="699"/>
      <c r="DK37" s="700"/>
      <c r="DL37" s="686">
        <v>723925</v>
      </c>
      <c r="DM37" s="699"/>
      <c r="DN37" s="699"/>
      <c r="DO37" s="699"/>
      <c r="DP37" s="699"/>
      <c r="DQ37" s="699"/>
      <c r="DR37" s="699"/>
      <c r="DS37" s="699"/>
      <c r="DT37" s="699"/>
      <c r="DU37" s="699"/>
      <c r="DV37" s="700"/>
      <c r="DW37" s="683">
        <v>5.5</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392992</v>
      </c>
      <c r="S38" s="681"/>
      <c r="T38" s="681"/>
      <c r="U38" s="681"/>
      <c r="V38" s="681"/>
      <c r="W38" s="681"/>
      <c r="X38" s="681"/>
      <c r="Y38" s="682"/>
      <c r="Z38" s="713">
        <v>1.3</v>
      </c>
      <c r="AA38" s="713"/>
      <c r="AB38" s="713"/>
      <c r="AC38" s="713"/>
      <c r="AD38" s="714">
        <v>444</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282526</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5856</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1602370</v>
      </c>
      <c r="CS38" s="681"/>
      <c r="CT38" s="681"/>
      <c r="CU38" s="681"/>
      <c r="CV38" s="681"/>
      <c r="CW38" s="681"/>
      <c r="CX38" s="681"/>
      <c r="CY38" s="682"/>
      <c r="CZ38" s="683">
        <v>5.6</v>
      </c>
      <c r="DA38" s="701"/>
      <c r="DB38" s="701"/>
      <c r="DC38" s="702"/>
      <c r="DD38" s="686">
        <v>1346713</v>
      </c>
      <c r="DE38" s="681"/>
      <c r="DF38" s="681"/>
      <c r="DG38" s="681"/>
      <c r="DH38" s="681"/>
      <c r="DI38" s="681"/>
      <c r="DJ38" s="681"/>
      <c r="DK38" s="682"/>
      <c r="DL38" s="686">
        <v>1309105</v>
      </c>
      <c r="DM38" s="681"/>
      <c r="DN38" s="681"/>
      <c r="DO38" s="681"/>
      <c r="DP38" s="681"/>
      <c r="DQ38" s="681"/>
      <c r="DR38" s="681"/>
      <c r="DS38" s="681"/>
      <c r="DT38" s="681"/>
      <c r="DU38" s="681"/>
      <c r="DV38" s="682"/>
      <c r="DW38" s="683">
        <v>10</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4420095</v>
      </c>
      <c r="S39" s="681"/>
      <c r="T39" s="681"/>
      <c r="U39" s="681"/>
      <c r="V39" s="681"/>
      <c r="W39" s="681"/>
      <c r="X39" s="681"/>
      <c r="Y39" s="682"/>
      <c r="Z39" s="713">
        <v>15</v>
      </c>
      <c r="AA39" s="713"/>
      <c r="AB39" s="713"/>
      <c r="AC39" s="713"/>
      <c r="AD39" s="714" t="s">
        <v>235</v>
      </c>
      <c r="AE39" s="714"/>
      <c r="AF39" s="714"/>
      <c r="AG39" s="714"/>
      <c r="AH39" s="714"/>
      <c r="AI39" s="714"/>
      <c r="AJ39" s="714"/>
      <c r="AK39" s="714"/>
      <c r="AL39" s="683" t="s">
        <v>235</v>
      </c>
      <c r="AM39" s="684"/>
      <c r="AN39" s="684"/>
      <c r="AO39" s="715"/>
      <c r="AQ39" s="723" t="s">
        <v>336</v>
      </c>
      <c r="AR39" s="724"/>
      <c r="AS39" s="724"/>
      <c r="AT39" s="724"/>
      <c r="AU39" s="724"/>
      <c r="AV39" s="724"/>
      <c r="AW39" s="724"/>
      <c r="AX39" s="724"/>
      <c r="AY39" s="725"/>
      <c r="AZ39" s="680">
        <v>272867</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9322</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350537</v>
      </c>
      <c r="CS39" s="699"/>
      <c r="CT39" s="699"/>
      <c r="CU39" s="699"/>
      <c r="CV39" s="699"/>
      <c r="CW39" s="699"/>
      <c r="CX39" s="699"/>
      <c r="CY39" s="700"/>
      <c r="CZ39" s="683">
        <v>1.2</v>
      </c>
      <c r="DA39" s="701"/>
      <c r="DB39" s="701"/>
      <c r="DC39" s="702"/>
      <c r="DD39" s="686">
        <v>331668</v>
      </c>
      <c r="DE39" s="699"/>
      <c r="DF39" s="699"/>
      <c r="DG39" s="699"/>
      <c r="DH39" s="699"/>
      <c r="DI39" s="699"/>
      <c r="DJ39" s="699"/>
      <c r="DK39" s="700"/>
      <c r="DL39" s="686" t="s">
        <v>127</v>
      </c>
      <c r="DM39" s="699"/>
      <c r="DN39" s="699"/>
      <c r="DO39" s="699"/>
      <c r="DP39" s="699"/>
      <c r="DQ39" s="699"/>
      <c r="DR39" s="699"/>
      <c r="DS39" s="699"/>
      <c r="DT39" s="699"/>
      <c r="DU39" s="699"/>
      <c r="DV39" s="700"/>
      <c r="DW39" s="683" t="s">
        <v>235</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t="s">
        <v>235</v>
      </c>
      <c r="S40" s="681"/>
      <c r="T40" s="681"/>
      <c r="U40" s="681"/>
      <c r="V40" s="681"/>
      <c r="W40" s="681"/>
      <c r="X40" s="681"/>
      <c r="Y40" s="682"/>
      <c r="Z40" s="713" t="s">
        <v>235</v>
      </c>
      <c r="AA40" s="713"/>
      <c r="AB40" s="713"/>
      <c r="AC40" s="713"/>
      <c r="AD40" s="714" t="s">
        <v>235</v>
      </c>
      <c r="AE40" s="714"/>
      <c r="AF40" s="714"/>
      <c r="AG40" s="714"/>
      <c r="AH40" s="714"/>
      <c r="AI40" s="714"/>
      <c r="AJ40" s="714"/>
      <c r="AK40" s="714"/>
      <c r="AL40" s="683" t="s">
        <v>235</v>
      </c>
      <c r="AM40" s="684"/>
      <c r="AN40" s="684"/>
      <c r="AO40" s="715"/>
      <c r="AQ40" s="723" t="s">
        <v>340</v>
      </c>
      <c r="AR40" s="724"/>
      <c r="AS40" s="724"/>
      <c r="AT40" s="724"/>
      <c r="AU40" s="724"/>
      <c r="AV40" s="724"/>
      <c r="AW40" s="724"/>
      <c r="AX40" s="724"/>
      <c r="AY40" s="725"/>
      <c r="AZ40" s="680">
        <v>30000</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103</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394173</v>
      </c>
      <c r="CS40" s="681"/>
      <c r="CT40" s="681"/>
      <c r="CU40" s="681"/>
      <c r="CV40" s="681"/>
      <c r="CW40" s="681"/>
      <c r="CX40" s="681"/>
      <c r="CY40" s="682"/>
      <c r="CZ40" s="683">
        <v>1.4</v>
      </c>
      <c r="DA40" s="701"/>
      <c r="DB40" s="701"/>
      <c r="DC40" s="702"/>
      <c r="DD40" s="686">
        <v>136573</v>
      </c>
      <c r="DE40" s="681"/>
      <c r="DF40" s="681"/>
      <c r="DG40" s="681"/>
      <c r="DH40" s="681"/>
      <c r="DI40" s="681"/>
      <c r="DJ40" s="681"/>
      <c r="DK40" s="682"/>
      <c r="DL40" s="686">
        <v>76573</v>
      </c>
      <c r="DM40" s="681"/>
      <c r="DN40" s="681"/>
      <c r="DO40" s="681"/>
      <c r="DP40" s="681"/>
      <c r="DQ40" s="681"/>
      <c r="DR40" s="681"/>
      <c r="DS40" s="681"/>
      <c r="DT40" s="681"/>
      <c r="DU40" s="681"/>
      <c r="DV40" s="682"/>
      <c r="DW40" s="683">
        <v>0.6</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v>100000</v>
      </c>
      <c r="S41" s="681"/>
      <c r="T41" s="681"/>
      <c r="U41" s="681"/>
      <c r="V41" s="681"/>
      <c r="W41" s="681"/>
      <c r="X41" s="681"/>
      <c r="Y41" s="682"/>
      <c r="Z41" s="713">
        <v>0.3</v>
      </c>
      <c r="AA41" s="713"/>
      <c r="AB41" s="713"/>
      <c r="AC41" s="713"/>
      <c r="AD41" s="714" t="s">
        <v>235</v>
      </c>
      <c r="AE41" s="714"/>
      <c r="AF41" s="714"/>
      <c r="AG41" s="714"/>
      <c r="AH41" s="714"/>
      <c r="AI41" s="714"/>
      <c r="AJ41" s="714"/>
      <c r="AK41" s="714"/>
      <c r="AL41" s="683" t="s">
        <v>235</v>
      </c>
      <c r="AM41" s="684"/>
      <c r="AN41" s="684"/>
      <c r="AO41" s="715"/>
      <c r="AQ41" s="723" t="s">
        <v>345</v>
      </c>
      <c r="AR41" s="724"/>
      <c r="AS41" s="724"/>
      <c r="AT41" s="724"/>
      <c r="AU41" s="724"/>
      <c r="AV41" s="724"/>
      <c r="AW41" s="724"/>
      <c r="AX41" s="724"/>
      <c r="AY41" s="725"/>
      <c r="AZ41" s="680">
        <v>331473</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2</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235</v>
      </c>
      <c r="CS41" s="699"/>
      <c r="CT41" s="699"/>
      <c r="CU41" s="699"/>
      <c r="CV41" s="699"/>
      <c r="CW41" s="699"/>
      <c r="CX41" s="699"/>
      <c r="CY41" s="700"/>
      <c r="CZ41" s="683" t="s">
        <v>235</v>
      </c>
      <c r="DA41" s="701"/>
      <c r="DB41" s="701"/>
      <c r="DC41" s="702"/>
      <c r="DD41" s="686" t="s">
        <v>235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852533</v>
      </c>
      <c r="S42" s="681"/>
      <c r="T42" s="681"/>
      <c r="U42" s="681"/>
      <c r="V42" s="681"/>
      <c r="W42" s="681"/>
      <c r="X42" s="681"/>
      <c r="Y42" s="682"/>
      <c r="Z42" s="713">
        <v>2.9</v>
      </c>
      <c r="AA42" s="713"/>
      <c r="AB42" s="713"/>
      <c r="AC42" s="713"/>
      <c r="AD42" s="714" t="s">
        <v>235</v>
      </c>
      <c r="AE42" s="714"/>
      <c r="AF42" s="714"/>
      <c r="AG42" s="714"/>
      <c r="AH42" s="714"/>
      <c r="AI42" s="714"/>
      <c r="AJ42" s="714"/>
      <c r="AK42" s="714"/>
      <c r="AL42" s="683" t="s">
        <v>235</v>
      </c>
      <c r="AM42" s="684"/>
      <c r="AN42" s="684"/>
      <c r="AO42" s="715"/>
      <c r="AQ42" s="716" t="s">
        <v>349</v>
      </c>
      <c r="AR42" s="717"/>
      <c r="AS42" s="717"/>
      <c r="AT42" s="717"/>
      <c r="AU42" s="717"/>
      <c r="AV42" s="717"/>
      <c r="AW42" s="717"/>
      <c r="AX42" s="717"/>
      <c r="AY42" s="718"/>
      <c r="AZ42" s="664">
        <v>1240897</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352</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4136868</v>
      </c>
      <c r="CS42" s="681"/>
      <c r="CT42" s="681"/>
      <c r="CU42" s="681"/>
      <c r="CV42" s="681"/>
      <c r="CW42" s="681"/>
      <c r="CX42" s="681"/>
      <c r="CY42" s="682"/>
      <c r="CZ42" s="683">
        <v>14.4</v>
      </c>
      <c r="DA42" s="684"/>
      <c r="DB42" s="684"/>
      <c r="DC42" s="685"/>
      <c r="DD42" s="686">
        <v>469203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29518130</v>
      </c>
      <c r="S43" s="703"/>
      <c r="T43" s="703"/>
      <c r="U43" s="703"/>
      <c r="V43" s="703"/>
      <c r="W43" s="703"/>
      <c r="X43" s="703"/>
      <c r="Y43" s="704"/>
      <c r="Z43" s="705">
        <v>100</v>
      </c>
      <c r="AA43" s="705"/>
      <c r="AB43" s="705"/>
      <c r="AC43" s="705"/>
      <c r="AD43" s="706">
        <v>12099315</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107693</v>
      </c>
      <c r="CS43" s="699"/>
      <c r="CT43" s="699"/>
      <c r="CU43" s="699"/>
      <c r="CV43" s="699"/>
      <c r="CW43" s="699"/>
      <c r="CX43" s="699"/>
      <c r="CY43" s="700"/>
      <c r="CZ43" s="683">
        <v>0.4</v>
      </c>
      <c r="DA43" s="701"/>
      <c r="DB43" s="701"/>
      <c r="DC43" s="702"/>
      <c r="DD43" s="686">
        <v>105849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4136492</v>
      </c>
      <c r="CS44" s="681"/>
      <c r="CT44" s="681"/>
      <c r="CU44" s="681"/>
      <c r="CV44" s="681"/>
      <c r="CW44" s="681"/>
      <c r="CX44" s="681"/>
      <c r="CY44" s="682"/>
      <c r="CZ44" s="683">
        <v>14.4</v>
      </c>
      <c r="DA44" s="684"/>
      <c r="DB44" s="684"/>
      <c r="DC44" s="685"/>
      <c r="DD44" s="686">
        <v>469177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1840069</v>
      </c>
      <c r="CS45" s="699"/>
      <c r="CT45" s="699"/>
      <c r="CU45" s="699"/>
      <c r="CV45" s="699"/>
      <c r="CW45" s="699"/>
      <c r="CX45" s="699"/>
      <c r="CY45" s="700"/>
      <c r="CZ45" s="683">
        <v>6.4</v>
      </c>
      <c r="DA45" s="701"/>
      <c r="DB45" s="701"/>
      <c r="DC45" s="702"/>
      <c r="DD45" s="686">
        <v>99651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2293497</v>
      </c>
      <c r="CS46" s="681"/>
      <c r="CT46" s="681"/>
      <c r="CU46" s="681"/>
      <c r="CV46" s="681"/>
      <c r="CW46" s="681"/>
      <c r="CX46" s="681"/>
      <c r="CY46" s="682"/>
      <c r="CZ46" s="683">
        <v>8</v>
      </c>
      <c r="DA46" s="684"/>
      <c r="DB46" s="684"/>
      <c r="DC46" s="685"/>
      <c r="DD46" s="686">
        <v>369100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376</v>
      </c>
      <c r="CS47" s="699"/>
      <c r="CT47" s="699"/>
      <c r="CU47" s="699"/>
      <c r="CV47" s="699"/>
      <c r="CW47" s="699"/>
      <c r="CX47" s="699"/>
      <c r="CY47" s="700"/>
      <c r="CZ47" s="683">
        <v>0</v>
      </c>
      <c r="DA47" s="701"/>
      <c r="DB47" s="701"/>
      <c r="DC47" s="702"/>
      <c r="DD47" s="686">
        <v>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127</v>
      </c>
      <c r="CS48" s="681"/>
      <c r="CT48" s="681"/>
      <c r="CU48" s="681"/>
      <c r="CV48" s="681"/>
      <c r="CW48" s="681"/>
      <c r="CX48" s="681"/>
      <c r="CY48" s="682"/>
      <c r="CZ48" s="683" t="s">
        <v>362</v>
      </c>
      <c r="DA48" s="684"/>
      <c r="DB48" s="684"/>
      <c r="DC48" s="685"/>
      <c r="DD48" s="686" t="s">
        <v>362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28671850</v>
      </c>
      <c r="CS49" s="665"/>
      <c r="CT49" s="665"/>
      <c r="CU49" s="665"/>
      <c r="CV49" s="665"/>
      <c r="CW49" s="665"/>
      <c r="CX49" s="665"/>
      <c r="CY49" s="666"/>
      <c r="CZ49" s="667">
        <v>100</v>
      </c>
      <c r="DA49" s="668"/>
      <c r="DB49" s="668"/>
      <c r="DC49" s="669"/>
      <c r="DD49" s="670">
        <v>14570565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gX4fIX+U8I1jzU6ddi74NcLag8W3VHod+FNkILRbMyaaJYAKqycHlacOZ/2iQVaHG0RbDtXRtBOCmn92uuUmw==" saltValue="bNWJ72mBr0OBkBm7tzXyD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election activeCell="V10" sqref="V10:Z1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29487</v>
      </c>
      <c r="R7" s="1200"/>
      <c r="S7" s="1200"/>
      <c r="T7" s="1200"/>
      <c r="U7" s="1200"/>
      <c r="V7" s="1200">
        <v>28648</v>
      </c>
      <c r="W7" s="1200"/>
      <c r="X7" s="1200"/>
      <c r="Y7" s="1200"/>
      <c r="Z7" s="1200"/>
      <c r="AA7" s="1200">
        <v>839</v>
      </c>
      <c r="AB7" s="1200"/>
      <c r="AC7" s="1200"/>
      <c r="AD7" s="1200"/>
      <c r="AE7" s="1201"/>
      <c r="AF7" s="1202">
        <v>786</v>
      </c>
      <c r="AG7" s="1203"/>
      <c r="AH7" s="1203"/>
      <c r="AI7" s="1203"/>
      <c r="AJ7" s="1204"/>
      <c r="AK7" s="1186">
        <v>567608</v>
      </c>
      <c r="AL7" s="1187"/>
      <c r="AM7" s="1187"/>
      <c r="AN7" s="1187"/>
      <c r="AO7" s="1187"/>
      <c r="AP7" s="1187">
        <v>27617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590</v>
      </c>
      <c r="BT7" s="1191"/>
      <c r="BU7" s="1191"/>
      <c r="BV7" s="1191"/>
      <c r="BW7" s="1191"/>
      <c r="BX7" s="1191"/>
      <c r="BY7" s="1191"/>
      <c r="BZ7" s="1191"/>
      <c r="CA7" s="1191"/>
      <c r="CB7" s="1191"/>
      <c r="CC7" s="1191"/>
      <c r="CD7" s="1191"/>
      <c r="CE7" s="1191"/>
      <c r="CF7" s="1191"/>
      <c r="CG7" s="1192"/>
      <c r="CH7" s="1183">
        <v>19</v>
      </c>
      <c r="CI7" s="1184"/>
      <c r="CJ7" s="1184"/>
      <c r="CK7" s="1184"/>
      <c r="CL7" s="1185"/>
      <c r="CM7" s="1183">
        <v>152</v>
      </c>
      <c r="CN7" s="1184"/>
      <c r="CO7" s="1184"/>
      <c r="CP7" s="1184"/>
      <c r="CQ7" s="1185"/>
      <c r="CR7" s="1183">
        <v>40</v>
      </c>
      <c r="CS7" s="1184"/>
      <c r="CT7" s="1184"/>
      <c r="CU7" s="1184"/>
      <c r="CV7" s="1185"/>
      <c r="CW7" s="1183" t="s">
        <v>598</v>
      </c>
      <c r="CX7" s="1184"/>
      <c r="CY7" s="1184"/>
      <c r="CZ7" s="1184"/>
      <c r="DA7" s="1185"/>
      <c r="DB7" s="1183" t="s">
        <v>598</v>
      </c>
      <c r="DC7" s="1184"/>
      <c r="DD7" s="1184"/>
      <c r="DE7" s="1184"/>
      <c r="DF7" s="1185"/>
      <c r="DG7" s="1183" t="s">
        <v>598</v>
      </c>
      <c r="DH7" s="1184"/>
      <c r="DI7" s="1184"/>
      <c r="DJ7" s="1184"/>
      <c r="DK7" s="1185"/>
      <c r="DL7" s="1183" t="s">
        <v>598</v>
      </c>
      <c r="DM7" s="1184"/>
      <c r="DN7" s="1184"/>
      <c r="DO7" s="1184"/>
      <c r="DP7" s="1185"/>
      <c r="DQ7" s="1183" t="s">
        <v>598</v>
      </c>
      <c r="DR7" s="1184"/>
      <c r="DS7" s="1184"/>
      <c r="DT7" s="1184"/>
      <c r="DU7" s="1185"/>
      <c r="DV7" s="1210"/>
      <c r="DW7" s="1211"/>
      <c r="DX7" s="1211"/>
      <c r="DY7" s="1211"/>
      <c r="DZ7" s="1212"/>
      <c r="EA7" s="256"/>
    </row>
    <row r="8" spans="1:131" s="257" customFormat="1" ht="26.25" customHeight="1" x14ac:dyDescent="0.15">
      <c r="A8" s="263">
        <v>2</v>
      </c>
      <c r="B8" s="1132" t="s">
        <v>387</v>
      </c>
      <c r="C8" s="1133"/>
      <c r="D8" s="1133"/>
      <c r="E8" s="1133"/>
      <c r="F8" s="1133"/>
      <c r="G8" s="1133"/>
      <c r="H8" s="1133"/>
      <c r="I8" s="1133"/>
      <c r="J8" s="1133"/>
      <c r="K8" s="1133"/>
      <c r="L8" s="1133"/>
      <c r="M8" s="1133"/>
      <c r="N8" s="1133"/>
      <c r="O8" s="1133"/>
      <c r="P8" s="1134"/>
      <c r="Q8" s="1138">
        <v>38</v>
      </c>
      <c r="R8" s="1139"/>
      <c r="S8" s="1139"/>
      <c r="T8" s="1139"/>
      <c r="U8" s="1139"/>
      <c r="V8" s="1139">
        <v>31</v>
      </c>
      <c r="W8" s="1139"/>
      <c r="X8" s="1139"/>
      <c r="Y8" s="1139"/>
      <c r="Z8" s="1139"/>
      <c r="AA8" s="1139">
        <v>7</v>
      </c>
      <c r="AB8" s="1139"/>
      <c r="AC8" s="1139"/>
      <c r="AD8" s="1139"/>
      <c r="AE8" s="1140"/>
      <c r="AF8" s="1114">
        <v>7</v>
      </c>
      <c r="AG8" s="1115"/>
      <c r="AH8" s="1115"/>
      <c r="AI8" s="1115"/>
      <c r="AJ8" s="1116"/>
      <c r="AK8" s="1181">
        <v>11</v>
      </c>
      <c r="AL8" s="1182"/>
      <c r="AM8" s="1182"/>
      <c r="AN8" s="1182"/>
      <c r="AO8" s="1182"/>
      <c r="AP8" s="1182" t="s">
        <v>591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388</v>
      </c>
      <c r="C9" s="1133"/>
      <c r="D9" s="1133"/>
      <c r="E9" s="1133"/>
      <c r="F9" s="1133"/>
      <c r="G9" s="1133"/>
      <c r="H9" s="1133"/>
      <c r="I9" s="1133"/>
      <c r="J9" s="1133"/>
      <c r="K9" s="1133"/>
      <c r="L9" s="1133"/>
      <c r="M9" s="1133"/>
      <c r="N9" s="1133"/>
      <c r="O9" s="1133"/>
      <c r="P9" s="1134"/>
      <c r="Q9" s="1138">
        <v>18</v>
      </c>
      <c r="R9" s="1139"/>
      <c r="S9" s="1139"/>
      <c r="T9" s="1139"/>
      <c r="U9" s="1139"/>
      <c r="V9" s="1139">
        <v>18</v>
      </c>
      <c r="W9" s="1139"/>
      <c r="X9" s="1139"/>
      <c r="Y9" s="1139"/>
      <c r="Z9" s="1139"/>
      <c r="AA9" s="1139">
        <v>1</v>
      </c>
      <c r="AB9" s="1139"/>
      <c r="AC9" s="1139"/>
      <c r="AD9" s="1139"/>
      <c r="AE9" s="1140"/>
      <c r="AF9" s="1114">
        <v>1</v>
      </c>
      <c r="AG9" s="1115"/>
      <c r="AH9" s="1115"/>
      <c r="AI9" s="1115"/>
      <c r="AJ9" s="1116"/>
      <c r="AK9" s="1181">
        <v>3</v>
      </c>
      <c r="AL9" s="1182"/>
      <c r="AM9" s="1182"/>
      <c r="AN9" s="1182"/>
      <c r="AO9" s="1182"/>
      <c r="AP9" s="1182" t="s">
        <v>591</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29518</v>
      </c>
      <c r="R23" s="1164"/>
      <c r="S23" s="1164"/>
      <c r="T23" s="1164"/>
      <c r="U23" s="1164"/>
      <c r="V23" s="1164">
        <v>28672</v>
      </c>
      <c r="W23" s="1164"/>
      <c r="X23" s="1164"/>
      <c r="Y23" s="1164"/>
      <c r="Z23" s="1164"/>
      <c r="AA23" s="1164">
        <v>846</v>
      </c>
      <c r="AB23" s="1164"/>
      <c r="AC23" s="1164"/>
      <c r="AD23" s="1164"/>
      <c r="AE23" s="1165"/>
      <c r="AF23" s="1166">
        <v>793</v>
      </c>
      <c r="AG23" s="1164"/>
      <c r="AH23" s="1164"/>
      <c r="AI23" s="1164"/>
      <c r="AJ23" s="1167"/>
      <c r="AK23" s="1168"/>
      <c r="AL23" s="1169"/>
      <c r="AM23" s="1169"/>
      <c r="AN23" s="1169"/>
      <c r="AO23" s="1169"/>
      <c r="AP23" s="1164">
        <v>27617</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4817</v>
      </c>
      <c r="R28" s="1149"/>
      <c r="S28" s="1149"/>
      <c r="T28" s="1149"/>
      <c r="U28" s="1149"/>
      <c r="V28" s="1149">
        <v>4737</v>
      </c>
      <c r="W28" s="1149"/>
      <c r="X28" s="1149"/>
      <c r="Y28" s="1149"/>
      <c r="Z28" s="1149"/>
      <c r="AA28" s="1149">
        <v>80</v>
      </c>
      <c r="AB28" s="1149"/>
      <c r="AC28" s="1149"/>
      <c r="AD28" s="1149"/>
      <c r="AE28" s="1150"/>
      <c r="AF28" s="1151">
        <v>80</v>
      </c>
      <c r="AG28" s="1149"/>
      <c r="AH28" s="1149"/>
      <c r="AI28" s="1149"/>
      <c r="AJ28" s="1152"/>
      <c r="AK28" s="1153">
        <v>396</v>
      </c>
      <c r="AL28" s="1141"/>
      <c r="AM28" s="1141"/>
      <c r="AN28" s="1141"/>
      <c r="AO28" s="1141"/>
      <c r="AP28" s="1141" t="s">
        <v>591</v>
      </c>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4298</v>
      </c>
      <c r="R29" s="1139"/>
      <c r="S29" s="1139"/>
      <c r="T29" s="1139"/>
      <c r="U29" s="1139"/>
      <c r="V29" s="1139">
        <v>4121</v>
      </c>
      <c r="W29" s="1139"/>
      <c r="X29" s="1139"/>
      <c r="Y29" s="1139"/>
      <c r="Z29" s="1139"/>
      <c r="AA29" s="1139">
        <v>177</v>
      </c>
      <c r="AB29" s="1139"/>
      <c r="AC29" s="1139"/>
      <c r="AD29" s="1139"/>
      <c r="AE29" s="1140"/>
      <c r="AF29" s="1114">
        <v>177</v>
      </c>
      <c r="AG29" s="1115"/>
      <c r="AH29" s="1115"/>
      <c r="AI29" s="1115"/>
      <c r="AJ29" s="1116"/>
      <c r="AK29" s="1075">
        <v>742</v>
      </c>
      <c r="AL29" s="1066"/>
      <c r="AM29" s="1066"/>
      <c r="AN29" s="1066"/>
      <c r="AO29" s="1066"/>
      <c r="AP29" s="1066" t="s">
        <v>591</v>
      </c>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654</v>
      </c>
      <c r="R30" s="1139"/>
      <c r="S30" s="1139"/>
      <c r="T30" s="1139"/>
      <c r="U30" s="1139"/>
      <c r="V30" s="1139">
        <v>636</v>
      </c>
      <c r="W30" s="1139"/>
      <c r="X30" s="1139"/>
      <c r="Y30" s="1139"/>
      <c r="Z30" s="1139"/>
      <c r="AA30" s="1139">
        <v>17</v>
      </c>
      <c r="AB30" s="1139"/>
      <c r="AC30" s="1139"/>
      <c r="AD30" s="1139"/>
      <c r="AE30" s="1140"/>
      <c r="AF30" s="1114">
        <v>17</v>
      </c>
      <c r="AG30" s="1115"/>
      <c r="AH30" s="1115"/>
      <c r="AI30" s="1115"/>
      <c r="AJ30" s="1116"/>
      <c r="AK30" s="1075">
        <v>107</v>
      </c>
      <c r="AL30" s="1066"/>
      <c r="AM30" s="1066"/>
      <c r="AN30" s="1066"/>
      <c r="AO30" s="1066"/>
      <c r="AP30" s="1066" t="s">
        <v>591</v>
      </c>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963</v>
      </c>
      <c r="R31" s="1139"/>
      <c r="S31" s="1139"/>
      <c r="T31" s="1139"/>
      <c r="U31" s="1139"/>
      <c r="V31" s="1139">
        <v>866</v>
      </c>
      <c r="W31" s="1139"/>
      <c r="X31" s="1139"/>
      <c r="Y31" s="1139"/>
      <c r="Z31" s="1139"/>
      <c r="AA31" s="1139">
        <v>97</v>
      </c>
      <c r="AB31" s="1139"/>
      <c r="AC31" s="1139"/>
      <c r="AD31" s="1139"/>
      <c r="AE31" s="1140"/>
      <c r="AF31" s="1114">
        <v>721</v>
      </c>
      <c r="AG31" s="1115"/>
      <c r="AH31" s="1115"/>
      <c r="AI31" s="1115"/>
      <c r="AJ31" s="1116"/>
      <c r="AK31" s="1075">
        <v>263</v>
      </c>
      <c r="AL31" s="1066"/>
      <c r="AM31" s="1066"/>
      <c r="AN31" s="1066"/>
      <c r="AO31" s="1066"/>
      <c r="AP31" s="1066">
        <v>2503</v>
      </c>
      <c r="AQ31" s="1066"/>
      <c r="AR31" s="1066"/>
      <c r="AS31" s="1066"/>
      <c r="AT31" s="1066"/>
      <c r="AU31" s="1066">
        <v>18</v>
      </c>
      <c r="AV31" s="1066"/>
      <c r="AW31" s="1066"/>
      <c r="AX31" s="1066"/>
      <c r="AY31" s="1066"/>
      <c r="AZ31" s="1137"/>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1693</v>
      </c>
      <c r="R32" s="1139"/>
      <c r="S32" s="1139"/>
      <c r="T32" s="1139"/>
      <c r="U32" s="1139"/>
      <c r="V32" s="1139">
        <v>1524</v>
      </c>
      <c r="W32" s="1139"/>
      <c r="X32" s="1139"/>
      <c r="Y32" s="1139"/>
      <c r="Z32" s="1139"/>
      <c r="AA32" s="1139">
        <v>169</v>
      </c>
      <c r="AB32" s="1139"/>
      <c r="AC32" s="1139"/>
      <c r="AD32" s="1139"/>
      <c r="AE32" s="1140"/>
      <c r="AF32" s="1114">
        <v>818</v>
      </c>
      <c r="AG32" s="1115"/>
      <c r="AH32" s="1115"/>
      <c r="AI32" s="1115"/>
      <c r="AJ32" s="1116"/>
      <c r="AK32" s="1075">
        <v>273</v>
      </c>
      <c r="AL32" s="1066"/>
      <c r="AM32" s="1066"/>
      <c r="AN32" s="1066"/>
      <c r="AO32" s="1066"/>
      <c r="AP32" s="1066">
        <v>7691</v>
      </c>
      <c r="AQ32" s="1066"/>
      <c r="AR32" s="1066"/>
      <c r="AS32" s="1066"/>
      <c r="AT32" s="1066"/>
      <c r="AU32" s="1066">
        <v>1769</v>
      </c>
      <c r="AV32" s="1066"/>
      <c r="AW32" s="1066"/>
      <c r="AX32" s="1066"/>
      <c r="AY32" s="1066"/>
      <c r="AZ32" s="1137"/>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3427</v>
      </c>
      <c r="R33" s="1139"/>
      <c r="S33" s="1139"/>
      <c r="T33" s="1139"/>
      <c r="U33" s="1139"/>
      <c r="V33" s="1139">
        <v>2900</v>
      </c>
      <c r="W33" s="1139"/>
      <c r="X33" s="1139"/>
      <c r="Y33" s="1139"/>
      <c r="Z33" s="1139"/>
      <c r="AA33" s="1139">
        <v>527</v>
      </c>
      <c r="AB33" s="1139"/>
      <c r="AC33" s="1139"/>
      <c r="AD33" s="1139"/>
      <c r="AE33" s="1140"/>
      <c r="AF33" s="1114">
        <v>1541</v>
      </c>
      <c r="AG33" s="1115"/>
      <c r="AH33" s="1115"/>
      <c r="AI33" s="1115"/>
      <c r="AJ33" s="1116"/>
      <c r="AK33" s="1075">
        <v>369</v>
      </c>
      <c r="AL33" s="1066"/>
      <c r="AM33" s="1066"/>
      <c r="AN33" s="1066"/>
      <c r="AO33" s="1066"/>
      <c r="AP33" s="1066">
        <v>1464</v>
      </c>
      <c r="AQ33" s="1066"/>
      <c r="AR33" s="1066"/>
      <c r="AS33" s="1066"/>
      <c r="AT33" s="1066"/>
      <c r="AU33" s="1066">
        <v>786</v>
      </c>
      <c r="AV33" s="1066"/>
      <c r="AW33" s="1066"/>
      <c r="AX33" s="1066"/>
      <c r="AY33" s="1066"/>
      <c r="AZ33" s="1137"/>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412</v>
      </c>
      <c r="C34" s="1133"/>
      <c r="D34" s="1133"/>
      <c r="E34" s="1133"/>
      <c r="F34" s="1133"/>
      <c r="G34" s="1133"/>
      <c r="H34" s="1133"/>
      <c r="I34" s="1133"/>
      <c r="J34" s="1133"/>
      <c r="K34" s="1133"/>
      <c r="L34" s="1133"/>
      <c r="M34" s="1133"/>
      <c r="N34" s="1133"/>
      <c r="O34" s="1133"/>
      <c r="P34" s="1134"/>
      <c r="Q34" s="1138">
        <v>744</v>
      </c>
      <c r="R34" s="1139"/>
      <c r="S34" s="1139"/>
      <c r="T34" s="1139"/>
      <c r="U34" s="1139"/>
      <c r="V34" s="1139">
        <v>744</v>
      </c>
      <c r="W34" s="1139"/>
      <c r="X34" s="1139"/>
      <c r="Y34" s="1139"/>
      <c r="Z34" s="1139"/>
      <c r="AA34" s="1139">
        <v>0</v>
      </c>
      <c r="AB34" s="1139"/>
      <c r="AC34" s="1139"/>
      <c r="AD34" s="1139"/>
      <c r="AE34" s="1140"/>
      <c r="AF34" s="1114" t="s">
        <v>413</v>
      </c>
      <c r="AG34" s="1115"/>
      <c r="AH34" s="1115"/>
      <c r="AI34" s="1115"/>
      <c r="AJ34" s="1116"/>
      <c r="AK34" s="1075">
        <v>30</v>
      </c>
      <c r="AL34" s="1066"/>
      <c r="AM34" s="1066"/>
      <c r="AN34" s="1066"/>
      <c r="AO34" s="1066"/>
      <c r="AP34" s="1066">
        <v>609</v>
      </c>
      <c r="AQ34" s="1066"/>
      <c r="AR34" s="1066"/>
      <c r="AS34" s="1066"/>
      <c r="AT34" s="1066"/>
      <c r="AU34" s="1066"/>
      <c r="AV34" s="1066"/>
      <c r="AW34" s="1066"/>
      <c r="AX34" s="1066"/>
      <c r="AY34" s="1066"/>
      <c r="AZ34" s="1137"/>
      <c r="BA34" s="1137"/>
      <c r="BB34" s="1137"/>
      <c r="BC34" s="1137"/>
      <c r="BD34" s="1137"/>
      <c r="BE34" s="1127" t="s">
        <v>414</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3355</v>
      </c>
      <c r="AG63" s="1054"/>
      <c r="AH63" s="1054"/>
      <c r="AI63" s="1054"/>
      <c r="AJ63" s="1125"/>
      <c r="AK63" s="1126"/>
      <c r="AL63" s="1058"/>
      <c r="AM63" s="1058"/>
      <c r="AN63" s="1058"/>
      <c r="AO63" s="1058"/>
      <c r="AP63" s="1054">
        <v>12267</v>
      </c>
      <c r="AQ63" s="1054"/>
      <c r="AR63" s="1054"/>
      <c r="AS63" s="1054"/>
      <c r="AT63" s="1054"/>
      <c r="AU63" s="1054">
        <v>2573</v>
      </c>
      <c r="AV63" s="1054"/>
      <c r="AW63" s="1054"/>
      <c r="AX63" s="1054"/>
      <c r="AY63" s="1054"/>
      <c r="AZ63" s="1120"/>
      <c r="BA63" s="1120"/>
      <c r="BB63" s="1120"/>
      <c r="BC63" s="1120"/>
      <c r="BD63" s="1120"/>
      <c r="BE63" s="1055"/>
      <c r="BF63" s="1055"/>
      <c r="BG63" s="1055"/>
      <c r="BH63" s="1055"/>
      <c r="BI63" s="1056"/>
      <c r="BJ63" s="1121" t="s">
        <v>417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396</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583</v>
      </c>
      <c r="C68" s="1081"/>
      <c r="D68" s="1081"/>
      <c r="E68" s="1081"/>
      <c r="F68" s="1081"/>
      <c r="G68" s="1081"/>
      <c r="H68" s="1081"/>
      <c r="I68" s="1081"/>
      <c r="J68" s="1081"/>
      <c r="K68" s="1081"/>
      <c r="L68" s="1081"/>
      <c r="M68" s="1081"/>
      <c r="N68" s="1081"/>
      <c r="O68" s="1081"/>
      <c r="P68" s="1082"/>
      <c r="Q68" s="1083">
        <v>3220</v>
      </c>
      <c r="R68" s="1077"/>
      <c r="S68" s="1077"/>
      <c r="T68" s="1077"/>
      <c r="U68" s="1077"/>
      <c r="V68" s="1077">
        <v>3192</v>
      </c>
      <c r="W68" s="1077"/>
      <c r="X68" s="1077"/>
      <c r="Y68" s="1077"/>
      <c r="Z68" s="1077"/>
      <c r="AA68" s="1077">
        <v>28</v>
      </c>
      <c r="AB68" s="1077"/>
      <c r="AC68" s="1077"/>
      <c r="AD68" s="1077"/>
      <c r="AE68" s="1077"/>
      <c r="AF68" s="1077">
        <v>28</v>
      </c>
      <c r="AG68" s="1077"/>
      <c r="AH68" s="1077"/>
      <c r="AI68" s="1077"/>
      <c r="AJ68" s="1077"/>
      <c r="AK68" s="1077">
        <v>62</v>
      </c>
      <c r="AL68" s="1077"/>
      <c r="AM68" s="1077"/>
      <c r="AN68" s="1077"/>
      <c r="AO68" s="1077"/>
      <c r="AP68" s="1077">
        <v>0</v>
      </c>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584</v>
      </c>
      <c r="C69" s="1070"/>
      <c r="D69" s="1070"/>
      <c r="E69" s="1070"/>
      <c r="F69" s="1070"/>
      <c r="G69" s="1070"/>
      <c r="H69" s="1070"/>
      <c r="I69" s="1070"/>
      <c r="J69" s="1070"/>
      <c r="K69" s="1070"/>
      <c r="L69" s="1070"/>
      <c r="M69" s="1070"/>
      <c r="N69" s="1070"/>
      <c r="O69" s="1070"/>
      <c r="P69" s="1071"/>
      <c r="Q69" s="1072">
        <v>33</v>
      </c>
      <c r="R69" s="1066"/>
      <c r="S69" s="1066"/>
      <c r="T69" s="1066"/>
      <c r="U69" s="1066"/>
      <c r="V69" s="1066">
        <v>32</v>
      </c>
      <c r="W69" s="1066"/>
      <c r="X69" s="1066"/>
      <c r="Y69" s="1066"/>
      <c r="Z69" s="1066"/>
      <c r="AA69" s="1066">
        <v>1</v>
      </c>
      <c r="AB69" s="1066"/>
      <c r="AC69" s="1066"/>
      <c r="AD69" s="1066"/>
      <c r="AE69" s="1066"/>
      <c r="AF69" s="1066">
        <v>1</v>
      </c>
      <c r="AG69" s="1066"/>
      <c r="AH69" s="1066"/>
      <c r="AI69" s="1066"/>
      <c r="AJ69" s="1066"/>
      <c r="AK69" s="1066">
        <v>1</v>
      </c>
      <c r="AL69" s="1066"/>
      <c r="AM69" s="1066"/>
      <c r="AN69" s="1066"/>
      <c r="AO69" s="1066"/>
      <c r="AP69" s="1066">
        <v>0</v>
      </c>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585</v>
      </c>
      <c r="C70" s="1070"/>
      <c r="D70" s="1070"/>
      <c r="E70" s="1070"/>
      <c r="F70" s="1070"/>
      <c r="G70" s="1070"/>
      <c r="H70" s="1070"/>
      <c r="I70" s="1070"/>
      <c r="J70" s="1070"/>
      <c r="K70" s="1070"/>
      <c r="L70" s="1070"/>
      <c r="M70" s="1070"/>
      <c r="N70" s="1070"/>
      <c r="O70" s="1070"/>
      <c r="P70" s="1071"/>
      <c r="Q70" s="1072">
        <v>186</v>
      </c>
      <c r="R70" s="1066"/>
      <c r="S70" s="1066"/>
      <c r="T70" s="1066"/>
      <c r="U70" s="1066"/>
      <c r="V70" s="1066">
        <v>158</v>
      </c>
      <c r="W70" s="1066"/>
      <c r="X70" s="1066"/>
      <c r="Y70" s="1066"/>
      <c r="Z70" s="1066"/>
      <c r="AA70" s="1066">
        <v>28</v>
      </c>
      <c r="AB70" s="1066"/>
      <c r="AC70" s="1066"/>
      <c r="AD70" s="1066"/>
      <c r="AE70" s="1066"/>
      <c r="AF70" s="1066">
        <v>28</v>
      </c>
      <c r="AG70" s="1066"/>
      <c r="AH70" s="1066"/>
      <c r="AI70" s="1066"/>
      <c r="AJ70" s="1066"/>
      <c r="AK70" s="1066">
        <v>0</v>
      </c>
      <c r="AL70" s="1066"/>
      <c r="AM70" s="1066"/>
      <c r="AN70" s="1066"/>
      <c r="AO70" s="1066"/>
      <c r="AP70" s="1066">
        <v>175</v>
      </c>
      <c r="AQ70" s="1066"/>
      <c r="AR70" s="1066"/>
      <c r="AS70" s="1066"/>
      <c r="AT70" s="1066"/>
      <c r="AU70" s="1066">
        <v>68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586</v>
      </c>
      <c r="C71" s="1070"/>
      <c r="D71" s="1070"/>
      <c r="E71" s="1070"/>
      <c r="F71" s="1070"/>
      <c r="G71" s="1070"/>
      <c r="H71" s="1070"/>
      <c r="I71" s="1070"/>
      <c r="J71" s="1070"/>
      <c r="K71" s="1070"/>
      <c r="L71" s="1070"/>
      <c r="M71" s="1070"/>
      <c r="N71" s="1070"/>
      <c r="O71" s="1070"/>
      <c r="P71" s="1071"/>
      <c r="Q71" s="1072">
        <v>4465</v>
      </c>
      <c r="R71" s="1066"/>
      <c r="S71" s="1066"/>
      <c r="T71" s="1066"/>
      <c r="U71" s="1066"/>
      <c r="V71" s="1066">
        <v>4388</v>
      </c>
      <c r="W71" s="1066"/>
      <c r="X71" s="1066"/>
      <c r="Y71" s="1066"/>
      <c r="Z71" s="1066"/>
      <c r="AA71" s="1066">
        <v>77</v>
      </c>
      <c r="AB71" s="1066"/>
      <c r="AC71" s="1066"/>
      <c r="AD71" s="1066"/>
      <c r="AE71" s="1066"/>
      <c r="AF71" s="1066">
        <v>58</v>
      </c>
      <c r="AG71" s="1066"/>
      <c r="AH71" s="1066"/>
      <c r="AI71" s="1066"/>
      <c r="AJ71" s="1066"/>
      <c r="AK71" s="1066">
        <v>0</v>
      </c>
      <c r="AL71" s="1066"/>
      <c r="AM71" s="1066"/>
      <c r="AN71" s="1066"/>
      <c r="AO71" s="1066"/>
      <c r="AP71" s="1066">
        <v>2820</v>
      </c>
      <c r="AQ71" s="1066"/>
      <c r="AR71" s="1066"/>
      <c r="AS71" s="1066"/>
      <c r="AT71" s="1066"/>
      <c r="AU71" s="1066">
        <v>486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587</v>
      </c>
      <c r="C72" s="1070"/>
      <c r="D72" s="1070"/>
      <c r="E72" s="1070"/>
      <c r="F72" s="1070"/>
      <c r="G72" s="1070"/>
      <c r="H72" s="1070"/>
      <c r="I72" s="1070"/>
      <c r="J72" s="1070"/>
      <c r="K72" s="1070"/>
      <c r="L72" s="1070"/>
      <c r="M72" s="1070"/>
      <c r="N72" s="1070"/>
      <c r="O72" s="1070"/>
      <c r="P72" s="1071"/>
      <c r="Q72" s="1072">
        <v>74</v>
      </c>
      <c r="R72" s="1066"/>
      <c r="S72" s="1066"/>
      <c r="T72" s="1066"/>
      <c r="U72" s="1066"/>
      <c r="V72" s="1066">
        <v>67</v>
      </c>
      <c r="W72" s="1066"/>
      <c r="X72" s="1066"/>
      <c r="Y72" s="1066"/>
      <c r="Z72" s="1066"/>
      <c r="AA72" s="1066">
        <v>6</v>
      </c>
      <c r="AB72" s="1066"/>
      <c r="AC72" s="1066"/>
      <c r="AD72" s="1066"/>
      <c r="AE72" s="1066"/>
      <c r="AF72" s="1066">
        <v>6</v>
      </c>
      <c r="AG72" s="1066"/>
      <c r="AH72" s="1066"/>
      <c r="AI72" s="1066"/>
      <c r="AJ72" s="1066"/>
      <c r="AK72" s="1066">
        <v>0</v>
      </c>
      <c r="AL72" s="1066"/>
      <c r="AM72" s="1066"/>
      <c r="AN72" s="1066"/>
      <c r="AO72" s="1066"/>
      <c r="AP72" s="1066">
        <v>0</v>
      </c>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588</v>
      </c>
      <c r="C73" s="1070"/>
      <c r="D73" s="1070"/>
      <c r="E73" s="1070"/>
      <c r="F73" s="1070"/>
      <c r="G73" s="1070"/>
      <c r="H73" s="1070"/>
      <c r="I73" s="1070"/>
      <c r="J73" s="1070"/>
      <c r="K73" s="1070"/>
      <c r="L73" s="1070"/>
      <c r="M73" s="1070"/>
      <c r="N73" s="1070"/>
      <c r="O73" s="1070"/>
      <c r="P73" s="1071"/>
      <c r="Q73" s="1072">
        <v>252</v>
      </c>
      <c r="R73" s="1066"/>
      <c r="S73" s="1066"/>
      <c r="T73" s="1066"/>
      <c r="U73" s="1066"/>
      <c r="V73" s="1066">
        <v>243</v>
      </c>
      <c r="W73" s="1066"/>
      <c r="X73" s="1066"/>
      <c r="Y73" s="1066"/>
      <c r="Z73" s="1066"/>
      <c r="AA73" s="1066">
        <v>9</v>
      </c>
      <c r="AB73" s="1066"/>
      <c r="AC73" s="1066"/>
      <c r="AD73" s="1066"/>
      <c r="AE73" s="1066"/>
      <c r="AF73" s="1066">
        <v>9</v>
      </c>
      <c r="AG73" s="1066"/>
      <c r="AH73" s="1066"/>
      <c r="AI73" s="1066"/>
      <c r="AJ73" s="1066"/>
      <c r="AK73" s="1066">
        <v>0</v>
      </c>
      <c r="AL73" s="1066"/>
      <c r="AM73" s="1066"/>
      <c r="AN73" s="1066"/>
      <c r="AO73" s="1066"/>
      <c r="AP73" s="1066">
        <v>0</v>
      </c>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589</v>
      </c>
      <c r="C74" s="1070"/>
      <c r="D74" s="1070"/>
      <c r="E74" s="1070"/>
      <c r="F74" s="1070"/>
      <c r="G74" s="1070"/>
      <c r="H74" s="1070"/>
      <c r="I74" s="1070"/>
      <c r="J74" s="1070"/>
      <c r="K74" s="1070"/>
      <c r="L74" s="1070"/>
      <c r="M74" s="1070"/>
      <c r="N74" s="1070"/>
      <c r="O74" s="1070"/>
      <c r="P74" s="1071"/>
      <c r="Q74" s="1072">
        <v>169813</v>
      </c>
      <c r="R74" s="1066"/>
      <c r="S74" s="1066"/>
      <c r="T74" s="1066"/>
      <c r="U74" s="1066"/>
      <c r="V74" s="1066">
        <v>158900</v>
      </c>
      <c r="W74" s="1066"/>
      <c r="X74" s="1066"/>
      <c r="Y74" s="1066"/>
      <c r="Z74" s="1066"/>
      <c r="AA74" s="1066">
        <v>10913</v>
      </c>
      <c r="AB74" s="1066"/>
      <c r="AC74" s="1066"/>
      <c r="AD74" s="1066"/>
      <c r="AE74" s="1066"/>
      <c r="AF74" s="1066">
        <v>10913</v>
      </c>
      <c r="AG74" s="1066"/>
      <c r="AH74" s="1066"/>
      <c r="AI74" s="1066"/>
      <c r="AJ74" s="1066"/>
      <c r="AK74" s="1066">
        <v>830</v>
      </c>
      <c r="AL74" s="1066"/>
      <c r="AM74" s="1066"/>
      <c r="AN74" s="1066"/>
      <c r="AO74" s="1066"/>
      <c r="AP74" s="1066">
        <v>0</v>
      </c>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11043</v>
      </c>
      <c r="AG88" s="1054"/>
      <c r="AH88" s="1054"/>
      <c r="AI88" s="1054"/>
      <c r="AJ88" s="1054"/>
      <c r="AK88" s="1058"/>
      <c r="AL88" s="1058"/>
      <c r="AM88" s="1058"/>
      <c r="AN88" s="1058"/>
      <c r="AO88" s="1058"/>
      <c r="AP88" s="1054">
        <v>2995</v>
      </c>
      <c r="AQ88" s="1054"/>
      <c r="AR88" s="1054"/>
      <c r="AS88" s="1054"/>
      <c r="AT88" s="1054"/>
      <c r="AU88" s="1054">
        <v>554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40</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303</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303</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303</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2596648</v>
      </c>
      <c r="AB110" s="982"/>
      <c r="AC110" s="982"/>
      <c r="AD110" s="982"/>
      <c r="AE110" s="983"/>
      <c r="AF110" s="984">
        <v>2604492</v>
      </c>
      <c r="AG110" s="982"/>
      <c r="AH110" s="982"/>
      <c r="AI110" s="982"/>
      <c r="AJ110" s="983"/>
      <c r="AK110" s="984">
        <v>2464660</v>
      </c>
      <c r="AL110" s="982"/>
      <c r="AM110" s="982"/>
      <c r="AN110" s="982"/>
      <c r="AO110" s="983"/>
      <c r="AP110" s="985">
        <v>22.4</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26281879</v>
      </c>
      <c r="BR110" s="929"/>
      <c r="BS110" s="929"/>
      <c r="BT110" s="929"/>
      <c r="BU110" s="929"/>
      <c r="BV110" s="929">
        <v>25538833</v>
      </c>
      <c r="BW110" s="929"/>
      <c r="BX110" s="929"/>
      <c r="BY110" s="929"/>
      <c r="BZ110" s="929"/>
      <c r="CA110" s="929">
        <v>27616637</v>
      </c>
      <c r="CB110" s="929"/>
      <c r="CC110" s="929"/>
      <c r="CD110" s="929"/>
      <c r="CE110" s="929"/>
      <c r="CF110" s="953">
        <v>251.3</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242599</v>
      </c>
      <c r="DH110" s="929"/>
      <c r="DI110" s="929"/>
      <c r="DJ110" s="929"/>
      <c r="DK110" s="929"/>
      <c r="DL110" s="929">
        <v>287309</v>
      </c>
      <c r="DM110" s="929"/>
      <c r="DN110" s="929"/>
      <c r="DO110" s="929"/>
      <c r="DP110" s="929"/>
      <c r="DQ110" s="929">
        <v>726017</v>
      </c>
      <c r="DR110" s="929"/>
      <c r="DS110" s="929"/>
      <c r="DT110" s="929"/>
      <c r="DU110" s="929"/>
      <c r="DV110" s="930">
        <v>6.6</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392</v>
      </c>
      <c r="AB111" s="1010"/>
      <c r="AC111" s="1010"/>
      <c r="AD111" s="1010"/>
      <c r="AE111" s="1011"/>
      <c r="AF111" s="1012" t="s">
        <v>444</v>
      </c>
      <c r="AG111" s="1010"/>
      <c r="AH111" s="1010"/>
      <c r="AI111" s="1010"/>
      <c r="AJ111" s="1011"/>
      <c r="AK111" s="1012" t="s">
        <v>392</v>
      </c>
      <c r="AL111" s="1010"/>
      <c r="AM111" s="1010"/>
      <c r="AN111" s="1010"/>
      <c r="AO111" s="1011"/>
      <c r="AP111" s="1013" t="s">
        <v>417</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242599</v>
      </c>
      <c r="BR111" s="901"/>
      <c r="BS111" s="901"/>
      <c r="BT111" s="901"/>
      <c r="BU111" s="901"/>
      <c r="BV111" s="901">
        <v>287309</v>
      </c>
      <c r="BW111" s="901"/>
      <c r="BX111" s="901"/>
      <c r="BY111" s="901"/>
      <c r="BZ111" s="901"/>
      <c r="CA111" s="901">
        <v>726017</v>
      </c>
      <c r="CB111" s="901"/>
      <c r="CC111" s="901"/>
      <c r="CD111" s="901"/>
      <c r="CE111" s="901"/>
      <c r="CF111" s="962">
        <v>6.6</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444</v>
      </c>
      <c r="DH111" s="901"/>
      <c r="DI111" s="901"/>
      <c r="DJ111" s="901"/>
      <c r="DK111" s="901"/>
      <c r="DL111" s="901" t="s">
        <v>444</v>
      </c>
      <c r="DM111" s="901"/>
      <c r="DN111" s="901"/>
      <c r="DO111" s="901"/>
      <c r="DP111" s="901"/>
      <c r="DQ111" s="901" t="s">
        <v>392</v>
      </c>
      <c r="DR111" s="901"/>
      <c r="DS111" s="901"/>
      <c r="DT111" s="901"/>
      <c r="DU111" s="901"/>
      <c r="DV111" s="878" t="s">
        <v>392</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417</v>
      </c>
      <c r="AB112" s="864"/>
      <c r="AC112" s="864"/>
      <c r="AD112" s="864"/>
      <c r="AE112" s="865"/>
      <c r="AF112" s="866" t="s">
        <v>392</v>
      </c>
      <c r="AG112" s="864"/>
      <c r="AH112" s="864"/>
      <c r="AI112" s="864"/>
      <c r="AJ112" s="865"/>
      <c r="AK112" s="866" t="s">
        <v>449</v>
      </c>
      <c r="AL112" s="864"/>
      <c r="AM112" s="864"/>
      <c r="AN112" s="864"/>
      <c r="AO112" s="865"/>
      <c r="AP112" s="911" t="s">
        <v>444</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4066692</v>
      </c>
      <c r="BR112" s="901"/>
      <c r="BS112" s="901"/>
      <c r="BT112" s="901"/>
      <c r="BU112" s="901"/>
      <c r="BV112" s="901">
        <v>3242266</v>
      </c>
      <c r="BW112" s="901"/>
      <c r="BX112" s="901"/>
      <c r="BY112" s="901"/>
      <c r="BZ112" s="901"/>
      <c r="CA112" s="901">
        <v>2572581</v>
      </c>
      <c r="CB112" s="901"/>
      <c r="CC112" s="901"/>
      <c r="CD112" s="901"/>
      <c r="CE112" s="901"/>
      <c r="CF112" s="962">
        <v>23.4</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417</v>
      </c>
      <c r="DH112" s="901"/>
      <c r="DI112" s="901"/>
      <c r="DJ112" s="901"/>
      <c r="DK112" s="901"/>
      <c r="DL112" s="901" t="s">
        <v>449</v>
      </c>
      <c r="DM112" s="901"/>
      <c r="DN112" s="901"/>
      <c r="DO112" s="901"/>
      <c r="DP112" s="901"/>
      <c r="DQ112" s="901" t="s">
        <v>444</v>
      </c>
      <c r="DR112" s="901"/>
      <c r="DS112" s="901"/>
      <c r="DT112" s="901"/>
      <c r="DU112" s="901"/>
      <c r="DV112" s="878" t="s">
        <v>417</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375533</v>
      </c>
      <c r="AB113" s="1010"/>
      <c r="AC113" s="1010"/>
      <c r="AD113" s="1010"/>
      <c r="AE113" s="1011"/>
      <c r="AF113" s="1012">
        <v>183089</v>
      </c>
      <c r="AG113" s="1010"/>
      <c r="AH113" s="1010"/>
      <c r="AI113" s="1010"/>
      <c r="AJ113" s="1011"/>
      <c r="AK113" s="1012">
        <v>199724</v>
      </c>
      <c r="AL113" s="1010"/>
      <c r="AM113" s="1010"/>
      <c r="AN113" s="1010"/>
      <c r="AO113" s="1011"/>
      <c r="AP113" s="1013">
        <v>1.8</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574010</v>
      </c>
      <c r="BR113" s="901"/>
      <c r="BS113" s="901"/>
      <c r="BT113" s="901"/>
      <c r="BU113" s="901"/>
      <c r="BV113" s="901">
        <v>541868</v>
      </c>
      <c r="BW113" s="901"/>
      <c r="BX113" s="901"/>
      <c r="BY113" s="901"/>
      <c r="BZ113" s="901"/>
      <c r="CA113" s="901">
        <v>553839</v>
      </c>
      <c r="CB113" s="901"/>
      <c r="CC113" s="901"/>
      <c r="CD113" s="901"/>
      <c r="CE113" s="901"/>
      <c r="CF113" s="962">
        <v>5</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392</v>
      </c>
      <c r="DH113" s="864"/>
      <c r="DI113" s="864"/>
      <c r="DJ113" s="864"/>
      <c r="DK113" s="865"/>
      <c r="DL113" s="866" t="s">
        <v>392</v>
      </c>
      <c r="DM113" s="864"/>
      <c r="DN113" s="864"/>
      <c r="DO113" s="864"/>
      <c r="DP113" s="865"/>
      <c r="DQ113" s="866" t="s">
        <v>417</v>
      </c>
      <c r="DR113" s="864"/>
      <c r="DS113" s="864"/>
      <c r="DT113" s="864"/>
      <c r="DU113" s="865"/>
      <c r="DV113" s="911" t="s">
        <v>392</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65814</v>
      </c>
      <c r="AB114" s="864"/>
      <c r="AC114" s="864"/>
      <c r="AD114" s="864"/>
      <c r="AE114" s="865"/>
      <c r="AF114" s="866">
        <v>62253</v>
      </c>
      <c r="AG114" s="864"/>
      <c r="AH114" s="864"/>
      <c r="AI114" s="864"/>
      <c r="AJ114" s="865"/>
      <c r="AK114" s="866">
        <v>66107</v>
      </c>
      <c r="AL114" s="864"/>
      <c r="AM114" s="864"/>
      <c r="AN114" s="864"/>
      <c r="AO114" s="865"/>
      <c r="AP114" s="911">
        <v>0.6</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719246</v>
      </c>
      <c r="BR114" s="901"/>
      <c r="BS114" s="901"/>
      <c r="BT114" s="901"/>
      <c r="BU114" s="901"/>
      <c r="BV114" s="901">
        <v>1208737</v>
      </c>
      <c r="BW114" s="901"/>
      <c r="BX114" s="901"/>
      <c r="BY114" s="901"/>
      <c r="BZ114" s="901"/>
      <c r="CA114" s="901">
        <v>781678</v>
      </c>
      <c r="CB114" s="901"/>
      <c r="CC114" s="901"/>
      <c r="CD114" s="901"/>
      <c r="CE114" s="901"/>
      <c r="CF114" s="962">
        <v>7.1</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392</v>
      </c>
      <c r="DH114" s="864"/>
      <c r="DI114" s="864"/>
      <c r="DJ114" s="864"/>
      <c r="DK114" s="865"/>
      <c r="DL114" s="866" t="s">
        <v>449</v>
      </c>
      <c r="DM114" s="864"/>
      <c r="DN114" s="864"/>
      <c r="DO114" s="864"/>
      <c r="DP114" s="865"/>
      <c r="DQ114" s="866" t="s">
        <v>444</v>
      </c>
      <c r="DR114" s="864"/>
      <c r="DS114" s="864"/>
      <c r="DT114" s="864"/>
      <c r="DU114" s="865"/>
      <c r="DV114" s="911" t="s">
        <v>444</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141294</v>
      </c>
      <c r="AB115" s="1010"/>
      <c r="AC115" s="1010"/>
      <c r="AD115" s="1010"/>
      <c r="AE115" s="1011"/>
      <c r="AF115" s="1012">
        <v>106252</v>
      </c>
      <c r="AG115" s="1010"/>
      <c r="AH115" s="1010"/>
      <c r="AI115" s="1010"/>
      <c r="AJ115" s="1011"/>
      <c r="AK115" s="1012">
        <v>152943</v>
      </c>
      <c r="AL115" s="1010"/>
      <c r="AM115" s="1010"/>
      <c r="AN115" s="1010"/>
      <c r="AO115" s="1011"/>
      <c r="AP115" s="1013">
        <v>1.4</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v>384032</v>
      </c>
      <c r="BR115" s="901"/>
      <c r="BS115" s="901"/>
      <c r="BT115" s="901"/>
      <c r="BU115" s="901"/>
      <c r="BV115" s="901">
        <v>269640</v>
      </c>
      <c r="BW115" s="901"/>
      <c r="BX115" s="901"/>
      <c r="BY115" s="901"/>
      <c r="BZ115" s="901"/>
      <c r="CA115" s="901">
        <v>202907</v>
      </c>
      <c r="CB115" s="901"/>
      <c r="CC115" s="901"/>
      <c r="CD115" s="901"/>
      <c r="CE115" s="901"/>
      <c r="CF115" s="962">
        <v>1.8</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417</v>
      </c>
      <c r="DH115" s="864"/>
      <c r="DI115" s="864"/>
      <c r="DJ115" s="864"/>
      <c r="DK115" s="865"/>
      <c r="DL115" s="866" t="s">
        <v>449</v>
      </c>
      <c r="DM115" s="864"/>
      <c r="DN115" s="864"/>
      <c r="DO115" s="864"/>
      <c r="DP115" s="865"/>
      <c r="DQ115" s="866" t="s">
        <v>449</v>
      </c>
      <c r="DR115" s="864"/>
      <c r="DS115" s="864"/>
      <c r="DT115" s="864"/>
      <c r="DU115" s="865"/>
      <c r="DV115" s="911" t="s">
        <v>392</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465</v>
      </c>
      <c r="AB116" s="864"/>
      <c r="AC116" s="864"/>
      <c r="AD116" s="864"/>
      <c r="AE116" s="865"/>
      <c r="AF116" s="866">
        <v>401</v>
      </c>
      <c r="AG116" s="864"/>
      <c r="AH116" s="864"/>
      <c r="AI116" s="864"/>
      <c r="AJ116" s="865"/>
      <c r="AK116" s="866">
        <v>633</v>
      </c>
      <c r="AL116" s="864"/>
      <c r="AM116" s="864"/>
      <c r="AN116" s="864"/>
      <c r="AO116" s="865"/>
      <c r="AP116" s="911">
        <v>0</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463</v>
      </c>
      <c r="BR116" s="901"/>
      <c r="BS116" s="901"/>
      <c r="BT116" s="901"/>
      <c r="BU116" s="901"/>
      <c r="BV116" s="901" t="s">
        <v>444</v>
      </c>
      <c r="BW116" s="901"/>
      <c r="BX116" s="901"/>
      <c r="BY116" s="901"/>
      <c r="BZ116" s="901"/>
      <c r="CA116" s="901" t="s">
        <v>444</v>
      </c>
      <c r="CB116" s="901"/>
      <c r="CC116" s="901"/>
      <c r="CD116" s="901"/>
      <c r="CE116" s="901"/>
      <c r="CF116" s="962" t="s">
        <v>392</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392</v>
      </c>
      <c r="DH116" s="864"/>
      <c r="DI116" s="864"/>
      <c r="DJ116" s="864"/>
      <c r="DK116" s="865"/>
      <c r="DL116" s="866" t="s">
        <v>449</v>
      </c>
      <c r="DM116" s="864"/>
      <c r="DN116" s="864"/>
      <c r="DO116" s="864"/>
      <c r="DP116" s="865"/>
      <c r="DQ116" s="866" t="s">
        <v>392</v>
      </c>
      <c r="DR116" s="864"/>
      <c r="DS116" s="864"/>
      <c r="DT116" s="864"/>
      <c r="DU116" s="865"/>
      <c r="DV116" s="911" t="s">
        <v>392</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3179754</v>
      </c>
      <c r="AB117" s="996"/>
      <c r="AC117" s="996"/>
      <c r="AD117" s="996"/>
      <c r="AE117" s="997"/>
      <c r="AF117" s="998">
        <v>2956487</v>
      </c>
      <c r="AG117" s="996"/>
      <c r="AH117" s="996"/>
      <c r="AI117" s="996"/>
      <c r="AJ117" s="997"/>
      <c r="AK117" s="998">
        <v>2884067</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463</v>
      </c>
      <c r="BR117" s="901"/>
      <c r="BS117" s="901"/>
      <c r="BT117" s="901"/>
      <c r="BU117" s="901"/>
      <c r="BV117" s="901" t="s">
        <v>444</v>
      </c>
      <c r="BW117" s="901"/>
      <c r="BX117" s="901"/>
      <c r="BY117" s="901"/>
      <c r="BZ117" s="901"/>
      <c r="CA117" s="901" t="s">
        <v>444</v>
      </c>
      <c r="CB117" s="901"/>
      <c r="CC117" s="901"/>
      <c r="CD117" s="901"/>
      <c r="CE117" s="901"/>
      <c r="CF117" s="962" t="s">
        <v>392</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392</v>
      </c>
      <c r="DH117" s="864"/>
      <c r="DI117" s="864"/>
      <c r="DJ117" s="864"/>
      <c r="DK117" s="865"/>
      <c r="DL117" s="866" t="s">
        <v>444</v>
      </c>
      <c r="DM117" s="864"/>
      <c r="DN117" s="864"/>
      <c r="DO117" s="864"/>
      <c r="DP117" s="865"/>
      <c r="DQ117" s="866" t="s">
        <v>392</v>
      </c>
      <c r="DR117" s="864"/>
      <c r="DS117" s="864"/>
      <c r="DT117" s="864"/>
      <c r="DU117" s="865"/>
      <c r="DV117" s="911" t="s">
        <v>444</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303</v>
      </c>
      <c r="AL118" s="989"/>
      <c r="AM118" s="989"/>
      <c r="AN118" s="989"/>
      <c r="AO118" s="990"/>
      <c r="AP118" s="992" t="s">
        <v>437</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417</v>
      </c>
      <c r="BR118" s="932"/>
      <c r="BS118" s="932"/>
      <c r="BT118" s="932"/>
      <c r="BU118" s="932"/>
      <c r="BV118" s="932" t="s">
        <v>444</v>
      </c>
      <c r="BW118" s="932"/>
      <c r="BX118" s="932"/>
      <c r="BY118" s="932"/>
      <c r="BZ118" s="932"/>
      <c r="CA118" s="932" t="s">
        <v>392</v>
      </c>
      <c r="CB118" s="932"/>
      <c r="CC118" s="932"/>
      <c r="CD118" s="932"/>
      <c r="CE118" s="932"/>
      <c r="CF118" s="962" t="s">
        <v>463</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444</v>
      </c>
      <c r="DH118" s="864"/>
      <c r="DI118" s="864"/>
      <c r="DJ118" s="864"/>
      <c r="DK118" s="865"/>
      <c r="DL118" s="866" t="s">
        <v>417</v>
      </c>
      <c r="DM118" s="864"/>
      <c r="DN118" s="864"/>
      <c r="DO118" s="864"/>
      <c r="DP118" s="865"/>
      <c r="DQ118" s="866" t="s">
        <v>392</v>
      </c>
      <c r="DR118" s="864"/>
      <c r="DS118" s="864"/>
      <c r="DT118" s="864"/>
      <c r="DU118" s="865"/>
      <c r="DV118" s="911" t="s">
        <v>392</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9242</v>
      </c>
      <c r="AB119" s="982"/>
      <c r="AC119" s="982"/>
      <c r="AD119" s="982"/>
      <c r="AE119" s="983"/>
      <c r="AF119" s="984">
        <v>1178</v>
      </c>
      <c r="AG119" s="982"/>
      <c r="AH119" s="982"/>
      <c r="AI119" s="982"/>
      <c r="AJ119" s="983"/>
      <c r="AK119" s="984">
        <v>79838</v>
      </c>
      <c r="AL119" s="982"/>
      <c r="AM119" s="982"/>
      <c r="AN119" s="982"/>
      <c r="AO119" s="983"/>
      <c r="AP119" s="985">
        <v>0.7</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470</v>
      </c>
      <c r="BP119" s="965"/>
      <c r="BQ119" s="969">
        <v>32268458</v>
      </c>
      <c r="BR119" s="932"/>
      <c r="BS119" s="932"/>
      <c r="BT119" s="932"/>
      <c r="BU119" s="932"/>
      <c r="BV119" s="932">
        <v>31088653</v>
      </c>
      <c r="BW119" s="932"/>
      <c r="BX119" s="932"/>
      <c r="BY119" s="932"/>
      <c r="BZ119" s="932"/>
      <c r="CA119" s="932">
        <v>32453659</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392</v>
      </c>
      <c r="DH119" s="847"/>
      <c r="DI119" s="847"/>
      <c r="DJ119" s="847"/>
      <c r="DK119" s="848"/>
      <c r="DL119" s="849" t="s">
        <v>444</v>
      </c>
      <c r="DM119" s="847"/>
      <c r="DN119" s="847"/>
      <c r="DO119" s="847"/>
      <c r="DP119" s="848"/>
      <c r="DQ119" s="849" t="s">
        <v>444</v>
      </c>
      <c r="DR119" s="847"/>
      <c r="DS119" s="847"/>
      <c r="DT119" s="847"/>
      <c r="DU119" s="848"/>
      <c r="DV119" s="935" t="s">
        <v>392</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417</v>
      </c>
      <c r="AB120" s="864"/>
      <c r="AC120" s="864"/>
      <c r="AD120" s="864"/>
      <c r="AE120" s="865"/>
      <c r="AF120" s="866" t="s">
        <v>392</v>
      </c>
      <c r="AG120" s="864"/>
      <c r="AH120" s="864"/>
      <c r="AI120" s="864"/>
      <c r="AJ120" s="865"/>
      <c r="AK120" s="866" t="s">
        <v>392</v>
      </c>
      <c r="AL120" s="864"/>
      <c r="AM120" s="864"/>
      <c r="AN120" s="864"/>
      <c r="AO120" s="865"/>
      <c r="AP120" s="911" t="s">
        <v>392</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3201077</v>
      </c>
      <c r="BR120" s="929"/>
      <c r="BS120" s="929"/>
      <c r="BT120" s="929"/>
      <c r="BU120" s="929"/>
      <c r="BV120" s="929">
        <v>3322581</v>
      </c>
      <c r="BW120" s="929"/>
      <c r="BX120" s="929"/>
      <c r="BY120" s="929"/>
      <c r="BZ120" s="929"/>
      <c r="CA120" s="929">
        <v>3118387</v>
      </c>
      <c r="CB120" s="929"/>
      <c r="CC120" s="929"/>
      <c r="CD120" s="929"/>
      <c r="CE120" s="929"/>
      <c r="CF120" s="953">
        <v>28.4</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3511491</v>
      </c>
      <c r="DH120" s="929"/>
      <c r="DI120" s="929"/>
      <c r="DJ120" s="929"/>
      <c r="DK120" s="929"/>
      <c r="DL120" s="929">
        <v>2570642</v>
      </c>
      <c r="DM120" s="929"/>
      <c r="DN120" s="929"/>
      <c r="DO120" s="929"/>
      <c r="DP120" s="929"/>
      <c r="DQ120" s="929">
        <v>1768943</v>
      </c>
      <c r="DR120" s="929"/>
      <c r="DS120" s="929"/>
      <c r="DT120" s="929"/>
      <c r="DU120" s="929"/>
      <c r="DV120" s="930">
        <v>16.100000000000001</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444</v>
      </c>
      <c r="AB121" s="864"/>
      <c r="AC121" s="864"/>
      <c r="AD121" s="864"/>
      <c r="AE121" s="865"/>
      <c r="AF121" s="866" t="s">
        <v>392</v>
      </c>
      <c r="AG121" s="864"/>
      <c r="AH121" s="864"/>
      <c r="AI121" s="864"/>
      <c r="AJ121" s="865"/>
      <c r="AK121" s="866" t="s">
        <v>444</v>
      </c>
      <c r="AL121" s="864"/>
      <c r="AM121" s="864"/>
      <c r="AN121" s="864"/>
      <c r="AO121" s="865"/>
      <c r="AP121" s="911" t="s">
        <v>417</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355604</v>
      </c>
      <c r="BR121" s="901"/>
      <c r="BS121" s="901"/>
      <c r="BT121" s="901"/>
      <c r="BU121" s="901"/>
      <c r="BV121" s="901">
        <v>185699</v>
      </c>
      <c r="BW121" s="901"/>
      <c r="BX121" s="901"/>
      <c r="BY121" s="901"/>
      <c r="BZ121" s="901"/>
      <c r="CA121" s="901">
        <v>172089</v>
      </c>
      <c r="CB121" s="901"/>
      <c r="CC121" s="901"/>
      <c r="CD121" s="901"/>
      <c r="CE121" s="901"/>
      <c r="CF121" s="962">
        <v>1.6</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v>543550</v>
      </c>
      <c r="DH121" s="901"/>
      <c r="DI121" s="901"/>
      <c r="DJ121" s="901"/>
      <c r="DK121" s="901"/>
      <c r="DL121" s="901">
        <v>658690</v>
      </c>
      <c r="DM121" s="901"/>
      <c r="DN121" s="901"/>
      <c r="DO121" s="901"/>
      <c r="DP121" s="901"/>
      <c r="DQ121" s="901">
        <v>786118</v>
      </c>
      <c r="DR121" s="901"/>
      <c r="DS121" s="901"/>
      <c r="DT121" s="901"/>
      <c r="DU121" s="901"/>
      <c r="DV121" s="878">
        <v>7.2</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392</v>
      </c>
      <c r="AB122" s="864"/>
      <c r="AC122" s="864"/>
      <c r="AD122" s="864"/>
      <c r="AE122" s="865"/>
      <c r="AF122" s="866" t="s">
        <v>392</v>
      </c>
      <c r="AG122" s="864"/>
      <c r="AH122" s="864"/>
      <c r="AI122" s="864"/>
      <c r="AJ122" s="865"/>
      <c r="AK122" s="866" t="s">
        <v>463</v>
      </c>
      <c r="AL122" s="864"/>
      <c r="AM122" s="864"/>
      <c r="AN122" s="864"/>
      <c r="AO122" s="865"/>
      <c r="AP122" s="911" t="s">
        <v>444</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22946257</v>
      </c>
      <c r="BR122" s="932"/>
      <c r="BS122" s="932"/>
      <c r="BT122" s="932"/>
      <c r="BU122" s="932"/>
      <c r="BV122" s="932">
        <v>22130402</v>
      </c>
      <c r="BW122" s="932"/>
      <c r="BX122" s="932"/>
      <c r="BY122" s="932"/>
      <c r="BZ122" s="932"/>
      <c r="CA122" s="932">
        <v>21873593</v>
      </c>
      <c r="CB122" s="932"/>
      <c r="CC122" s="932"/>
      <c r="CD122" s="932"/>
      <c r="CE122" s="932"/>
      <c r="CF122" s="933">
        <v>199</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v>11651</v>
      </c>
      <c r="DH122" s="901"/>
      <c r="DI122" s="901"/>
      <c r="DJ122" s="901"/>
      <c r="DK122" s="901"/>
      <c r="DL122" s="901">
        <v>12934</v>
      </c>
      <c r="DM122" s="901"/>
      <c r="DN122" s="901"/>
      <c r="DO122" s="901"/>
      <c r="DP122" s="901"/>
      <c r="DQ122" s="901">
        <v>17520</v>
      </c>
      <c r="DR122" s="901"/>
      <c r="DS122" s="901"/>
      <c r="DT122" s="901"/>
      <c r="DU122" s="901"/>
      <c r="DV122" s="878">
        <v>0.2</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132052</v>
      </c>
      <c r="AB123" s="864"/>
      <c r="AC123" s="864"/>
      <c r="AD123" s="864"/>
      <c r="AE123" s="865"/>
      <c r="AF123" s="866">
        <v>105074</v>
      </c>
      <c r="AG123" s="864"/>
      <c r="AH123" s="864"/>
      <c r="AI123" s="864"/>
      <c r="AJ123" s="865"/>
      <c r="AK123" s="866">
        <v>73105</v>
      </c>
      <c r="AL123" s="864"/>
      <c r="AM123" s="864"/>
      <c r="AN123" s="864"/>
      <c r="AO123" s="865"/>
      <c r="AP123" s="911">
        <v>0.7</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480</v>
      </c>
      <c r="BP123" s="965"/>
      <c r="BQ123" s="919">
        <v>26502938</v>
      </c>
      <c r="BR123" s="920"/>
      <c r="BS123" s="920"/>
      <c r="BT123" s="920"/>
      <c r="BU123" s="920"/>
      <c r="BV123" s="920">
        <v>25638682</v>
      </c>
      <c r="BW123" s="920"/>
      <c r="BX123" s="920"/>
      <c r="BY123" s="920"/>
      <c r="BZ123" s="920"/>
      <c r="CA123" s="920">
        <v>25164069</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t="s">
        <v>463</v>
      </c>
      <c r="DH123" s="864"/>
      <c r="DI123" s="864"/>
      <c r="DJ123" s="864"/>
      <c r="DK123" s="865"/>
      <c r="DL123" s="866" t="s">
        <v>392</v>
      </c>
      <c r="DM123" s="864"/>
      <c r="DN123" s="864"/>
      <c r="DO123" s="864"/>
      <c r="DP123" s="865"/>
      <c r="DQ123" s="866" t="s">
        <v>417</v>
      </c>
      <c r="DR123" s="864"/>
      <c r="DS123" s="864"/>
      <c r="DT123" s="864"/>
      <c r="DU123" s="865"/>
      <c r="DV123" s="911" t="s">
        <v>417</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463</v>
      </c>
      <c r="AB124" s="864"/>
      <c r="AC124" s="864"/>
      <c r="AD124" s="864"/>
      <c r="AE124" s="865"/>
      <c r="AF124" s="866" t="s">
        <v>417</v>
      </c>
      <c r="AG124" s="864"/>
      <c r="AH124" s="864"/>
      <c r="AI124" s="864"/>
      <c r="AJ124" s="865"/>
      <c r="AK124" s="866" t="s">
        <v>417</v>
      </c>
      <c r="AL124" s="864"/>
      <c r="AM124" s="864"/>
      <c r="AN124" s="864"/>
      <c r="AO124" s="865"/>
      <c r="AP124" s="911" t="s">
        <v>392</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56.7</v>
      </c>
      <c r="BR124" s="918"/>
      <c r="BS124" s="918"/>
      <c r="BT124" s="918"/>
      <c r="BU124" s="918"/>
      <c r="BV124" s="918">
        <v>53.9</v>
      </c>
      <c r="BW124" s="918"/>
      <c r="BX124" s="918"/>
      <c r="BY124" s="918"/>
      <c r="BZ124" s="918"/>
      <c r="CA124" s="918">
        <v>66.3</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t="s">
        <v>392</v>
      </c>
      <c r="DH124" s="847"/>
      <c r="DI124" s="847"/>
      <c r="DJ124" s="847"/>
      <c r="DK124" s="848"/>
      <c r="DL124" s="849" t="s">
        <v>417</v>
      </c>
      <c r="DM124" s="847"/>
      <c r="DN124" s="847"/>
      <c r="DO124" s="847"/>
      <c r="DP124" s="848"/>
      <c r="DQ124" s="849" t="s">
        <v>444</v>
      </c>
      <c r="DR124" s="847"/>
      <c r="DS124" s="847"/>
      <c r="DT124" s="847"/>
      <c r="DU124" s="848"/>
      <c r="DV124" s="935" t="s">
        <v>417</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444</v>
      </c>
      <c r="AB125" s="864"/>
      <c r="AC125" s="864"/>
      <c r="AD125" s="864"/>
      <c r="AE125" s="865"/>
      <c r="AF125" s="866" t="s">
        <v>444</v>
      </c>
      <c r="AG125" s="864"/>
      <c r="AH125" s="864"/>
      <c r="AI125" s="864"/>
      <c r="AJ125" s="865"/>
      <c r="AK125" s="866" t="s">
        <v>392</v>
      </c>
      <c r="AL125" s="864"/>
      <c r="AM125" s="864"/>
      <c r="AN125" s="864"/>
      <c r="AO125" s="865"/>
      <c r="AP125" s="911" t="s">
        <v>392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392</v>
      </c>
      <c r="DH125" s="929"/>
      <c r="DI125" s="929"/>
      <c r="DJ125" s="929"/>
      <c r="DK125" s="929"/>
      <c r="DL125" s="929" t="s">
        <v>444</v>
      </c>
      <c r="DM125" s="929"/>
      <c r="DN125" s="929"/>
      <c r="DO125" s="929"/>
      <c r="DP125" s="929"/>
      <c r="DQ125" s="929" t="s">
        <v>392</v>
      </c>
      <c r="DR125" s="929"/>
      <c r="DS125" s="929"/>
      <c r="DT125" s="929"/>
      <c r="DU125" s="929"/>
      <c r="DV125" s="930" t="s">
        <v>444</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392</v>
      </c>
      <c r="AB126" s="864"/>
      <c r="AC126" s="864"/>
      <c r="AD126" s="864"/>
      <c r="AE126" s="865"/>
      <c r="AF126" s="866" t="s">
        <v>392</v>
      </c>
      <c r="AG126" s="864"/>
      <c r="AH126" s="864"/>
      <c r="AI126" s="864"/>
      <c r="AJ126" s="865"/>
      <c r="AK126" s="866" t="s">
        <v>417</v>
      </c>
      <c r="AL126" s="864"/>
      <c r="AM126" s="864"/>
      <c r="AN126" s="864"/>
      <c r="AO126" s="865"/>
      <c r="AP126" s="911" t="s">
        <v>392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417</v>
      </c>
      <c r="DH126" s="901"/>
      <c r="DI126" s="901"/>
      <c r="DJ126" s="901"/>
      <c r="DK126" s="901"/>
      <c r="DL126" s="901" t="s">
        <v>392</v>
      </c>
      <c r="DM126" s="901"/>
      <c r="DN126" s="901"/>
      <c r="DO126" s="901"/>
      <c r="DP126" s="901"/>
      <c r="DQ126" s="901" t="s">
        <v>392</v>
      </c>
      <c r="DR126" s="901"/>
      <c r="DS126" s="901"/>
      <c r="DT126" s="901"/>
      <c r="DU126" s="901"/>
      <c r="DV126" s="878" t="s">
        <v>392</v>
      </c>
      <c r="DW126" s="878"/>
      <c r="DX126" s="878"/>
      <c r="DY126" s="878"/>
      <c r="DZ126" s="879"/>
    </row>
    <row r="127" spans="1:130" s="248" customFormat="1" ht="26.25" customHeight="1" x14ac:dyDescent="0.15">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417</v>
      </c>
      <c r="AB127" s="864"/>
      <c r="AC127" s="864"/>
      <c r="AD127" s="864"/>
      <c r="AE127" s="865"/>
      <c r="AF127" s="866" t="s">
        <v>392</v>
      </c>
      <c r="AG127" s="864"/>
      <c r="AH127" s="864"/>
      <c r="AI127" s="864"/>
      <c r="AJ127" s="865"/>
      <c r="AK127" s="866" t="s">
        <v>444</v>
      </c>
      <c r="AL127" s="864"/>
      <c r="AM127" s="864"/>
      <c r="AN127" s="864"/>
      <c r="AO127" s="865"/>
      <c r="AP127" s="911" t="s">
        <v>392</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444</v>
      </c>
      <c r="DH127" s="901"/>
      <c r="DI127" s="901"/>
      <c r="DJ127" s="901"/>
      <c r="DK127" s="901"/>
      <c r="DL127" s="901" t="s">
        <v>417</v>
      </c>
      <c r="DM127" s="901"/>
      <c r="DN127" s="901"/>
      <c r="DO127" s="901"/>
      <c r="DP127" s="901"/>
      <c r="DQ127" s="901" t="s">
        <v>417</v>
      </c>
      <c r="DR127" s="901"/>
      <c r="DS127" s="901"/>
      <c r="DT127" s="901"/>
      <c r="DU127" s="901"/>
      <c r="DV127" s="878" t="s">
        <v>444</v>
      </c>
      <c r="DW127" s="878"/>
      <c r="DX127" s="878"/>
      <c r="DY127" s="878"/>
      <c r="DZ127" s="879"/>
    </row>
    <row r="128" spans="1:130" s="248" customFormat="1" ht="26.25" customHeight="1" thickBot="1" x14ac:dyDescent="0.2">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145306</v>
      </c>
      <c r="AB128" s="885"/>
      <c r="AC128" s="885"/>
      <c r="AD128" s="885"/>
      <c r="AE128" s="886"/>
      <c r="AF128" s="887">
        <v>144798</v>
      </c>
      <c r="AG128" s="885"/>
      <c r="AH128" s="885"/>
      <c r="AI128" s="885"/>
      <c r="AJ128" s="886"/>
      <c r="AK128" s="887">
        <v>43065</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444</v>
      </c>
      <c r="BG128" s="871"/>
      <c r="BH128" s="871"/>
      <c r="BI128" s="871"/>
      <c r="BJ128" s="871"/>
      <c r="BK128" s="871"/>
      <c r="BL128" s="894"/>
      <c r="BM128" s="870">
        <v>12.95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v>384032</v>
      </c>
      <c r="DH128" s="875"/>
      <c r="DI128" s="875"/>
      <c r="DJ128" s="875"/>
      <c r="DK128" s="875"/>
      <c r="DL128" s="875">
        <v>269640</v>
      </c>
      <c r="DM128" s="875"/>
      <c r="DN128" s="875"/>
      <c r="DO128" s="875"/>
      <c r="DP128" s="875"/>
      <c r="DQ128" s="875">
        <v>202907</v>
      </c>
      <c r="DR128" s="875"/>
      <c r="DS128" s="875"/>
      <c r="DT128" s="875"/>
      <c r="DU128" s="875"/>
      <c r="DV128" s="876">
        <v>1.8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12228670</v>
      </c>
      <c r="AB129" s="864"/>
      <c r="AC129" s="864"/>
      <c r="AD129" s="864"/>
      <c r="AE129" s="865"/>
      <c r="AF129" s="866">
        <v>12109955</v>
      </c>
      <c r="AG129" s="864"/>
      <c r="AH129" s="864"/>
      <c r="AI129" s="864"/>
      <c r="AJ129" s="865"/>
      <c r="AK129" s="866">
        <v>12942154</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392</v>
      </c>
      <c r="BG129" s="854"/>
      <c r="BH129" s="854"/>
      <c r="BI129" s="854"/>
      <c r="BJ129" s="854"/>
      <c r="BK129" s="854"/>
      <c r="BL129" s="855"/>
      <c r="BM129" s="853">
        <v>17.95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2062298</v>
      </c>
      <c r="AB130" s="864"/>
      <c r="AC130" s="864"/>
      <c r="AD130" s="864"/>
      <c r="AE130" s="865"/>
      <c r="AF130" s="866">
        <v>1999073</v>
      </c>
      <c r="AG130" s="864"/>
      <c r="AH130" s="864"/>
      <c r="AI130" s="864"/>
      <c r="AJ130" s="865"/>
      <c r="AK130" s="866">
        <v>1951002</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8.5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10166372</v>
      </c>
      <c r="AB131" s="847"/>
      <c r="AC131" s="847"/>
      <c r="AD131" s="847"/>
      <c r="AE131" s="848"/>
      <c r="AF131" s="849">
        <v>10110882</v>
      </c>
      <c r="AG131" s="847"/>
      <c r="AH131" s="847"/>
      <c r="AI131" s="847"/>
      <c r="AJ131" s="848"/>
      <c r="AK131" s="849">
        <v>10991152</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v>66.3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9.5624083009999996</v>
      </c>
      <c r="AB132" s="827"/>
      <c r="AC132" s="827"/>
      <c r="AD132" s="827"/>
      <c r="AE132" s="828"/>
      <c r="AF132" s="829">
        <v>8.0370436529999996</v>
      </c>
      <c r="AG132" s="827"/>
      <c r="AH132" s="827"/>
      <c r="AI132" s="827"/>
      <c r="AJ132" s="828"/>
      <c r="AK132" s="829">
        <v>8.0974223629999997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11.8</v>
      </c>
      <c r="AB133" s="806"/>
      <c r="AC133" s="806"/>
      <c r="AD133" s="806"/>
      <c r="AE133" s="807"/>
      <c r="AF133" s="805">
        <v>9</v>
      </c>
      <c r="AG133" s="806"/>
      <c r="AH133" s="806"/>
      <c r="AI133" s="806"/>
      <c r="AJ133" s="807"/>
      <c r="AK133" s="805">
        <v>8.5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AzUGe2bbeEhck2Jngm7e5zXJINoyXyuRBKJDVxR7XxOmKcTj3vww7fPl415aIr0LT2AGpnNSeADtnjf0Kngdw==" saltValue="u1Jg1td4GFROJTWbgvKm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election activeCell="DN18" sqref="DN18"/>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IY+jztZ4vjlSj+VjCHukdZrTFnze8MSezeROT7G7C6onnkTO6lW+DzzIBNndY+pkZvMRGgjrF4yPTtw/HMyFA==" saltValue="gOqB6CBrenCyZMm8XZW7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k1ADJ6xL2QBpHjJqmHwRL1LUKbLvRIiXJlZHGZcfhuqZ7ykz08HNNxQqWD6WIK7OPot5kobbk+QSH55LiF+Qg==" saltValue="T3aUw/4q0wy1gl883Nro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4330157</v>
      </c>
      <c r="AP9" s="314">
        <v>84933</v>
      </c>
      <c r="AQ9" s="315">
        <v>70597</v>
      </c>
      <c r="AR9" s="316">
        <v>20.3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522433</v>
      </c>
      <c r="AP10" s="317">
        <v>10247</v>
      </c>
      <c r="AQ10" s="318">
        <v>6273</v>
      </c>
      <c r="AR10" s="319">
        <v>63.4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t="s">
        <v>518</v>
      </c>
      <c r="AP11" s="317" t="s">
        <v>518</v>
      </c>
      <c r="AQ11" s="318">
        <v>1314</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518</v>
      </c>
      <c r="AP12" s="317" t="s">
        <v>518</v>
      </c>
      <c r="AQ12" s="318">
        <v>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72338</v>
      </c>
      <c r="AP13" s="317">
        <v>1419</v>
      </c>
      <c r="AQ13" s="318">
        <v>2424</v>
      </c>
      <c r="AR13" s="319">
        <v>-41.5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107693</v>
      </c>
      <c r="AP14" s="317">
        <v>2112</v>
      </c>
      <c r="AQ14" s="318">
        <v>1774</v>
      </c>
      <c r="AR14" s="319">
        <v>19.100000000000001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-269208</v>
      </c>
      <c r="AP15" s="317">
        <v>-5280</v>
      </c>
      <c r="AQ15" s="318">
        <v>-4858</v>
      </c>
      <c r="AR15" s="319">
        <v>8.6999999999999993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4763413</v>
      </c>
      <c r="AP16" s="317">
        <v>93431</v>
      </c>
      <c r="AQ16" s="318">
        <v>77526</v>
      </c>
      <c r="AR16" s="319">
        <v>20.5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8.3000000000000007</v>
      </c>
      <c r="AP21" s="331">
        <v>7.31</v>
      </c>
      <c r="AQ21" s="332">
        <v>0.99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100.8</v>
      </c>
      <c r="AP22" s="336">
        <v>98.5</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2464660</v>
      </c>
      <c r="AP32" s="345">
        <v>48343</v>
      </c>
      <c r="AQ32" s="346">
        <v>38968</v>
      </c>
      <c r="AR32" s="347">
        <v>24.1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518</v>
      </c>
      <c r="AP34" s="345" t="s">
        <v>518</v>
      </c>
      <c r="AQ34" s="346">
        <v>58</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199724</v>
      </c>
      <c r="AP35" s="345">
        <v>3917</v>
      </c>
      <c r="AQ35" s="346">
        <v>12321</v>
      </c>
      <c r="AR35" s="347">
        <v>-68.2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v>66107</v>
      </c>
      <c r="AP36" s="345">
        <v>1297</v>
      </c>
      <c r="AQ36" s="346">
        <v>1771</v>
      </c>
      <c r="AR36" s="347">
        <v>-26.8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v>152943</v>
      </c>
      <c r="AP37" s="345">
        <v>3000</v>
      </c>
      <c r="AQ37" s="346">
        <v>588</v>
      </c>
      <c r="AR37" s="347">
        <v>410.2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v>633</v>
      </c>
      <c r="AP38" s="348">
        <v>12</v>
      </c>
      <c r="AQ38" s="349">
        <v>1</v>
      </c>
      <c r="AR38" s="337">
        <v>1100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v>-43065</v>
      </c>
      <c r="AP39" s="345">
        <v>-845</v>
      </c>
      <c r="AQ39" s="346">
        <v>-5205</v>
      </c>
      <c r="AR39" s="347">
        <v>-83.8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-1951002</v>
      </c>
      <c r="AP40" s="345">
        <v>-38268</v>
      </c>
      <c r="AQ40" s="346">
        <v>-35431</v>
      </c>
      <c r="AR40" s="347">
        <v>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890000</v>
      </c>
      <c r="AP41" s="345">
        <v>17457</v>
      </c>
      <c r="AQ41" s="346">
        <v>13072</v>
      </c>
      <c r="AR41" s="347">
        <v>33.5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2423495</v>
      </c>
      <c r="AN51" s="367">
        <v>47546</v>
      </c>
      <c r="AO51" s="368">
        <v>-62.1</v>
      </c>
      <c r="AP51" s="369">
        <v>65876</v>
      </c>
      <c r="AQ51" s="370">
        <v>-19.399999999999999</v>
      </c>
      <c r="AR51" s="371">
        <v>-42.7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1262845</v>
      </c>
      <c r="AN52" s="375">
        <v>24775</v>
      </c>
      <c r="AO52" s="376">
        <v>-42.7</v>
      </c>
      <c r="AP52" s="377">
        <v>36484</v>
      </c>
      <c r="AQ52" s="378">
        <v>-3.8</v>
      </c>
      <c r="AR52" s="379">
        <v>-38.9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1603637</v>
      </c>
      <c r="AN53" s="367">
        <v>31384</v>
      </c>
      <c r="AO53" s="368">
        <v>-34</v>
      </c>
      <c r="AP53" s="369">
        <v>68468</v>
      </c>
      <c r="AQ53" s="370">
        <v>3.9</v>
      </c>
      <c r="AR53" s="371">
        <v>-37.9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1295269</v>
      </c>
      <c r="AN54" s="375">
        <v>25349</v>
      </c>
      <c r="AO54" s="376">
        <v>2.2999999999999998</v>
      </c>
      <c r="AP54" s="377">
        <v>34140</v>
      </c>
      <c r="AQ54" s="378">
        <v>-6.4</v>
      </c>
      <c r="AR54" s="379">
        <v>8.6999999999999993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1397943</v>
      </c>
      <c r="AN55" s="367">
        <v>27359</v>
      </c>
      <c r="AO55" s="368">
        <v>-12.8</v>
      </c>
      <c r="AP55" s="369">
        <v>69729</v>
      </c>
      <c r="AQ55" s="370">
        <v>1.8</v>
      </c>
      <c r="AR55" s="371">
        <v>-14.6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1235027</v>
      </c>
      <c r="AN56" s="375">
        <v>24171</v>
      </c>
      <c r="AO56" s="376">
        <v>-4.5999999999999996</v>
      </c>
      <c r="AP56" s="377">
        <v>38908</v>
      </c>
      <c r="AQ56" s="378">
        <v>14</v>
      </c>
      <c r="AR56" s="379">
        <v>-18.600000000000001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1913297</v>
      </c>
      <c r="AN57" s="367">
        <v>37270</v>
      </c>
      <c r="AO57" s="368">
        <v>36.200000000000003</v>
      </c>
      <c r="AP57" s="369">
        <v>74581</v>
      </c>
      <c r="AQ57" s="370">
        <v>7</v>
      </c>
      <c r="AR57" s="371">
        <v>29.2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1304184</v>
      </c>
      <c r="AN58" s="375">
        <v>25405</v>
      </c>
      <c r="AO58" s="376">
        <v>5.0999999999999996</v>
      </c>
      <c r="AP58" s="377">
        <v>41563</v>
      </c>
      <c r="AQ58" s="378">
        <v>6.8</v>
      </c>
      <c r="AR58" s="379">
        <v>-1.7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4136492</v>
      </c>
      <c r="AN59" s="367">
        <v>81135</v>
      </c>
      <c r="AO59" s="368">
        <v>117.7</v>
      </c>
      <c r="AP59" s="369">
        <v>63812</v>
      </c>
      <c r="AQ59" s="370">
        <v>-14.4</v>
      </c>
      <c r="AR59" s="371">
        <v>132.1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2293497</v>
      </c>
      <c r="AN60" s="375">
        <v>44986</v>
      </c>
      <c r="AO60" s="376">
        <v>77.099999999999994</v>
      </c>
      <c r="AP60" s="377">
        <v>33848</v>
      </c>
      <c r="AQ60" s="378">
        <v>-18.600000000000001</v>
      </c>
      <c r="AR60" s="379">
        <v>95.7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2294973</v>
      </c>
      <c r="AN61" s="382">
        <v>44939</v>
      </c>
      <c r="AO61" s="383">
        <v>9</v>
      </c>
      <c r="AP61" s="384">
        <v>68493</v>
      </c>
      <c r="AQ61" s="385">
        <v>-4.2</v>
      </c>
      <c r="AR61" s="371">
        <v>13.2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1478164</v>
      </c>
      <c r="AN62" s="375">
        <v>28937</v>
      </c>
      <c r="AO62" s="376">
        <v>7.4</v>
      </c>
      <c r="AP62" s="377">
        <v>36989</v>
      </c>
      <c r="AQ62" s="378">
        <v>-1.6</v>
      </c>
      <c r="AR62" s="379">
        <v>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7LVJvrQXC3mvsB+VzsVACsMiwvaxmLfDiJP4ZiRzkOt7IgRPJLOxJejx57Cbt3JirnNczbwIM8dywykr0GocQ==" saltValue="gb3BjbGnUyP1lVh6jRLCx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E75" sqref="AE75"/>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jT34rlxzvq1jYNOyZOapqyrX/+AG1kfLZj5TpWlbFq5L0VEhDMJ/2PMXl0guPI5qCshe6y2dIBcLWb/ILTwvBQ==" saltValue="+oz22kC/bzyQ/oyURkRb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rqo0Zvl/OOsfMalFlFoTxq1AKOGN9oer/gdk9yO0L8//B+gWG1gk1pqXFAoqi2CfS7PXTtxe/Qgqt3frXmDKMg==" saltValue="fG9ZVECfFR0XqWesyOyy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14.82</v>
      </c>
      <c r="G47" s="12">
        <v>17.32</v>
      </c>
      <c r="H47" s="12">
        <v>14.12</v>
      </c>
      <c r="I47" s="12">
        <v>13.26</v>
      </c>
      <c r="J47" s="13">
        <v>12.15</v>
      </c>
    </row>
    <row r="48" spans="2:10" ht="57.75" customHeight="1" x14ac:dyDescent="0.15">
      <c r="B48" s="14"/>
      <c r="C48" s="1240" t="s">
        <v>4</v>
      </c>
      <c r="D48" s="1240"/>
      <c r="E48" s="1241"/>
      <c r="F48" s="15">
        <v>4.1100000000000003</v>
      </c>
      <c r="G48" s="16">
        <v>3.35</v>
      </c>
      <c r="H48" s="16">
        <v>3.93</v>
      </c>
      <c r="I48" s="16">
        <v>5.26</v>
      </c>
      <c r="J48" s="17">
        <v>6.13</v>
      </c>
    </row>
    <row r="49" spans="2:10" ht="57.75" customHeight="1" thickBot="1" x14ac:dyDescent="0.2">
      <c r="B49" s="18"/>
      <c r="C49" s="1242" t="s">
        <v>5</v>
      </c>
      <c r="D49" s="1242"/>
      <c r="E49" s="1243"/>
      <c r="F49" s="19" t="s">
        <v>565</v>
      </c>
      <c r="G49" s="20">
        <v>1.04</v>
      </c>
      <c r="H49" s="20" t="s">
        <v>566</v>
      </c>
      <c r="I49" s="20">
        <v>0.28999999999999998</v>
      </c>
      <c r="J49" s="21">
        <v>0.95</v>
      </c>
    </row>
    <row r="50" spans="2:10" ht="13.5" customHeight="1" x14ac:dyDescent="0.15"/>
  </sheetData>
  <sheetProtection algorithmName="SHA-512" hashValue="WWkSBeMTX1gT4lmMDQ5rDv6oJhFY5UOIZ9dsbWk/ufkawVhgExBsJobFUh412DNL0wihmI5EFJA1yL9ftKs6+A==" saltValue="YFYxPuI1ZvUcnrfF+oSA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2022-09-20T11:19:16Z</cp:lastPrinted>
  <dcterms:created xsi:type="dcterms:W3CDTF">2022-02-02T05:42:43Z</dcterms:created>
  <dcterms:modified xsi:type="dcterms:W3CDTF">2022-09-29T12:09:30Z</dcterms:modified>
  <cp:category/>
</cp:coreProperties>
</file>